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Min disk\Nidelv\09 Diverse\06 Stevnearrangement\NM 2023\"/>
    </mc:Choice>
  </mc:AlternateContent>
  <xr:revisionPtr revIDLastSave="0" documentId="13_ncr:1_{BD4B98DA-B80A-4929-864B-18D204336B30}" xr6:coauthVersionLast="47" xr6:coauthVersionMax="47" xr10:uidLastSave="{00000000-0000-0000-0000-000000000000}"/>
  <bookViews>
    <workbookView xWindow="-98" yWindow="-98" windowWidth="24196" windowHeight="13096" xr2:uid="{00000000-000D-0000-FFFF-FFFF00000000}"/>
  </bookViews>
  <sheets>
    <sheet name="Funksjonærer" sheetId="1" r:id="rId1"/>
    <sheet name="Tilgjengelige dommere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UnBNJa5uMIOuEZxWJr4PyAvtTyw=="/>
    </ext>
  </extLst>
</workbook>
</file>

<file path=xl/calcChain.xml><?xml version="1.0" encoding="utf-8"?>
<calcChain xmlns="http://schemas.openxmlformats.org/spreadsheetml/2006/main">
  <c r="T13" i="1" l="1"/>
  <c r="H42" i="1"/>
  <c r="BX14" i="1" s="1"/>
  <c r="CA2" i="1" s="1"/>
  <c r="CJ13" i="1" s="1"/>
  <c r="CA13" i="1" l="1"/>
  <c r="Q14" i="1"/>
  <c r="T2" i="1" s="1"/>
  <c r="Z14" i="1"/>
  <c r="AI14" i="1"/>
  <c r="AR14" i="1"/>
  <c r="BA14" i="1"/>
  <c r="CG14" i="1"/>
  <c r="CJ2" i="1" s="1"/>
  <c r="CS2" i="1" s="1"/>
  <c r="CR13" i="1" s="1"/>
  <c r="CP14" i="1"/>
  <c r="AC2" i="1" l="1"/>
  <c r="AC13" i="1" s="1"/>
  <c r="AL2" i="1" l="1"/>
  <c r="AL13" i="1" s="1"/>
  <c r="AU2" i="1" l="1"/>
  <c r="AU13" i="1" s="1"/>
  <c r="BD2" i="1" l="1"/>
  <c r="BC13" i="1" s="1"/>
</calcChain>
</file>

<file path=xl/sharedStrings.xml><?xml version="1.0" encoding="utf-8"?>
<sst xmlns="http://schemas.openxmlformats.org/spreadsheetml/2006/main" count="771" uniqueCount="298">
  <si>
    <t xml:space="preserve">L Ø R D A G    4. M A R S </t>
  </si>
  <si>
    <t xml:space="preserve">S Ø N D A G    5. M A R S </t>
  </si>
  <si>
    <t>Est. start</t>
  </si>
  <si>
    <t>Est. Slutt</t>
  </si>
  <si>
    <t>INNVEIING</t>
  </si>
  <si>
    <t>07:00 - 08:00
INNVEIING PULJE 1 og 2</t>
  </si>
  <si>
    <t>08:00 - 09:00
INNVEIING PULJE 3-5</t>
  </si>
  <si>
    <t>07:00 - 08:00
INNVEIING PULJE 1, 2 og 3</t>
  </si>
  <si>
    <t>Kvinner 1</t>
  </si>
  <si>
    <t>Hilde Næss</t>
  </si>
  <si>
    <t>Vilde Davidsen</t>
  </si>
  <si>
    <t>Kvinner 2</t>
  </si>
  <si>
    <t>Sarah Mari Sande</t>
  </si>
  <si>
    <t>Randi Schei</t>
  </si>
  <si>
    <t>Kvinner Sekretær</t>
  </si>
  <si>
    <t>Tale Ulfsby</t>
  </si>
  <si>
    <t>Ida R. Thorstensen</t>
  </si>
  <si>
    <t>Herrer 1</t>
  </si>
  <si>
    <t>Tore Wisth</t>
  </si>
  <si>
    <t>Herrer 2</t>
  </si>
  <si>
    <t>Chr. Lysenstøen</t>
  </si>
  <si>
    <t xml:space="preserve"> </t>
  </si>
  <si>
    <t>Herrer Sekretær</t>
  </si>
  <si>
    <t>Tor Steinar Herikstad</t>
  </si>
  <si>
    <t>Endre Waatevik</t>
  </si>
  <si>
    <t>STEVNEGJENNOMFØRING</t>
  </si>
  <si>
    <t>09:00 : PULJE 1: 
KL: K55/K59</t>
  </si>
  <si>
    <t>Pause  10 min</t>
  </si>
  <si>
    <t>Pause  15 min</t>
  </si>
  <si>
    <t>09:00 : PULJE 6: 
KL: K71 (14)</t>
  </si>
  <si>
    <t>Deltakere</t>
  </si>
  <si>
    <t xml:space="preserve">Est. tid: </t>
  </si>
  <si>
    <t>Dommere</t>
  </si>
  <si>
    <t>Dommer 1</t>
  </si>
  <si>
    <t>Stein Balstad</t>
  </si>
  <si>
    <t>Iver Klingenberg</t>
  </si>
  <si>
    <t>Sverre Skauge</t>
  </si>
  <si>
    <t>Dommer 2</t>
  </si>
  <si>
    <t>Christian Lysenstøen</t>
  </si>
  <si>
    <t>Roar Aune</t>
  </si>
  <si>
    <t xml:space="preserve">Dommer 3 </t>
  </si>
  <si>
    <t>Jan Nystrøm</t>
  </si>
  <si>
    <t>Tor Steinar Henrikstad</t>
  </si>
  <si>
    <t xml:space="preserve">Dommer Reserve  </t>
  </si>
  <si>
    <t>Sekreteriat</t>
  </si>
  <si>
    <t>Stevneleder</t>
  </si>
  <si>
    <t>Stian Grimseth</t>
  </si>
  <si>
    <t>Stevneleder/speaker</t>
  </si>
  <si>
    <t>Trond Kvilhaug</t>
  </si>
  <si>
    <t>Johan Thonerud</t>
  </si>
  <si>
    <t>Sekretær</t>
  </si>
  <si>
    <t>Arne Pedersen</t>
  </si>
  <si>
    <t>Sekretær 2</t>
  </si>
  <si>
    <t>Arne Grostad</t>
  </si>
  <si>
    <t>Tidtaker</t>
  </si>
  <si>
    <t>Sigrid Røstvik</t>
  </si>
  <si>
    <t>Bjørn Johnsen</t>
  </si>
  <si>
    <t>John Birger Brevik</t>
  </si>
  <si>
    <t>Chief marshall 1</t>
  </si>
  <si>
    <t>Jan Egil Trøan</t>
  </si>
  <si>
    <t>Chief marshall 2</t>
  </si>
  <si>
    <t>Teknisk kontrollør (FD)</t>
  </si>
  <si>
    <t>Skivepåsetter 1 Leder</t>
  </si>
  <si>
    <t>Frode Strand</t>
  </si>
  <si>
    <t>Lasse Bye</t>
  </si>
  <si>
    <t>Skivepåsetter 2</t>
  </si>
  <si>
    <t>Hanna Sletvold</t>
  </si>
  <si>
    <t>Ruben Bjerkan</t>
  </si>
  <si>
    <t>Skivepåsetter 3</t>
  </si>
  <si>
    <t>Adrian Skauge</t>
  </si>
  <si>
    <t>Vegar Weiseth</t>
  </si>
  <si>
    <t>Safa Sjøli</t>
  </si>
  <si>
    <t>Skivepåsetter 4</t>
  </si>
  <si>
    <t>Elijah Hong</t>
  </si>
  <si>
    <t>Streaming</t>
  </si>
  <si>
    <t>Tryggve Duun</t>
  </si>
  <si>
    <t>Premieutdeling</t>
  </si>
  <si>
    <t>Medaljeoverrekker</t>
  </si>
  <si>
    <t>Åse Balstad</t>
  </si>
  <si>
    <t>Medhjelper</t>
  </si>
  <si>
    <t>Solveig Fredriksen</t>
  </si>
  <si>
    <t>Tidsberegning:</t>
  </si>
  <si>
    <t xml:space="preserve">Snitt løftere pr time: </t>
  </si>
  <si>
    <t>minutter pr løfter</t>
  </si>
  <si>
    <t>DOMMERLISTE (NVF):</t>
  </si>
  <si>
    <t>Navn</t>
  </si>
  <si>
    <t>Dommergrad</t>
  </si>
  <si>
    <t>Dommer</t>
  </si>
  <si>
    <t>Chief Marshall</t>
  </si>
  <si>
    <t>Teknisk kontr.</t>
  </si>
  <si>
    <t>Licnr</t>
  </si>
  <si>
    <t xml:space="preserve"> IWF lisens:</t>
  </si>
  <si>
    <t>Nidelv IL</t>
  </si>
  <si>
    <t>Trondheim AK</t>
  </si>
  <si>
    <t>TOI</t>
  </si>
  <si>
    <t>-</t>
  </si>
  <si>
    <t>Speaker</t>
  </si>
  <si>
    <t>Block</t>
  </si>
  <si>
    <t>Jonny</t>
  </si>
  <si>
    <t>F</t>
  </si>
  <si>
    <t>Duun</t>
  </si>
  <si>
    <t>Tryggve</t>
  </si>
  <si>
    <t>TO  I</t>
  </si>
  <si>
    <t>Sunniva</t>
  </si>
  <si>
    <t>Forås</t>
  </si>
  <si>
    <t>Eskil</t>
  </si>
  <si>
    <t>Torstein Gjervan</t>
  </si>
  <si>
    <t>Spurt og sagt nei.</t>
  </si>
  <si>
    <t>Larisa Izumrudova</t>
  </si>
  <si>
    <t>Vigrestad IK</t>
  </si>
  <si>
    <t>Grostad</t>
  </si>
  <si>
    <t>Arne</t>
  </si>
  <si>
    <t>TO II</t>
  </si>
  <si>
    <t>Gjervan</t>
  </si>
  <si>
    <t>Torstein</t>
  </si>
  <si>
    <t>TOII</t>
  </si>
  <si>
    <t>X</t>
  </si>
  <si>
    <t>Spurt og fått ok for lørdag -søndag</t>
  </si>
  <si>
    <t>Hasle</t>
  </si>
  <si>
    <t>Geir Amund Svan</t>
  </si>
  <si>
    <t>Hanslien</t>
  </si>
  <si>
    <t>Axel</t>
  </si>
  <si>
    <t>R</t>
  </si>
  <si>
    <t>Er tilgjengelig</t>
  </si>
  <si>
    <t>Lørenskog AK</t>
  </si>
  <si>
    <t>Hestnes</t>
  </si>
  <si>
    <t>Torbjørn</t>
  </si>
  <si>
    <t>Johnsen</t>
  </si>
  <si>
    <t>Ketil Wiik</t>
  </si>
  <si>
    <t>Tilgjengelig i følge NVF</t>
  </si>
  <si>
    <t>Johansen</t>
  </si>
  <si>
    <t>Kristoffer</t>
  </si>
  <si>
    <t>Nicolas</t>
  </si>
  <si>
    <t>?</t>
  </si>
  <si>
    <t>Bjørn</t>
  </si>
  <si>
    <t>Krøtøy</t>
  </si>
  <si>
    <t>Morten</t>
  </si>
  <si>
    <t>(X)</t>
  </si>
  <si>
    <t>Er disponibel dersom behov</t>
  </si>
  <si>
    <t>Steinar Kvame</t>
  </si>
  <si>
    <t>Tambarskjelvar IL</t>
  </si>
  <si>
    <t>Jørgen</t>
  </si>
  <si>
    <t>Lian</t>
  </si>
  <si>
    <t>Klingenberg</t>
  </si>
  <si>
    <t>Iver</t>
  </si>
  <si>
    <t>Mikalsen</t>
  </si>
  <si>
    <t>Magnus</t>
  </si>
  <si>
    <t>Krokstad</t>
  </si>
  <si>
    <t>Hege</t>
  </si>
  <si>
    <t>Nordbotn</t>
  </si>
  <si>
    <t>Lars</t>
  </si>
  <si>
    <t>Sekreteriat på søndag, bort på lørdag</t>
  </si>
  <si>
    <t>Ingeborg Endresen</t>
  </si>
  <si>
    <t>AK Bjørgvin</t>
  </si>
  <si>
    <t>Kvalen</t>
  </si>
  <si>
    <t>Kristian</t>
  </si>
  <si>
    <t>Nystrøm</t>
  </si>
  <si>
    <t>Mar</t>
  </si>
  <si>
    <t>Satt opp som skivepåsetter</t>
  </si>
  <si>
    <t>Lysenstøen</t>
  </si>
  <si>
    <t>Christian</t>
  </si>
  <si>
    <t>Kvilhaug</t>
  </si>
  <si>
    <t>Trond</t>
  </si>
  <si>
    <t>Raad</t>
  </si>
  <si>
    <t>Ole Erik</t>
  </si>
  <si>
    <t>Nordbø</t>
  </si>
  <si>
    <t>Eirik Andre</t>
  </si>
  <si>
    <t>Rørvik</t>
  </si>
  <si>
    <t>Kirsti</t>
  </si>
  <si>
    <t>Steinar Wedø</t>
  </si>
  <si>
    <t>Har andre oppgaver</t>
  </si>
  <si>
    <t>Hitra VK</t>
  </si>
  <si>
    <t>Settemsdal</t>
  </si>
  <si>
    <t>Markus</t>
  </si>
  <si>
    <t>Trøan</t>
  </si>
  <si>
    <t>Jan Egil</t>
  </si>
  <si>
    <t>Ragnar Dreier</t>
  </si>
  <si>
    <t>Aune</t>
  </si>
  <si>
    <t>Roar</t>
  </si>
  <si>
    <t>Skauge</t>
  </si>
  <si>
    <t>Kjell Øyvind</t>
  </si>
  <si>
    <t>Kanstad</t>
  </si>
  <si>
    <t xml:space="preserve">Ørjan Halvorsen </t>
  </si>
  <si>
    <t>Roar Aune (Hitra)</t>
  </si>
  <si>
    <t>Bjørstad</t>
  </si>
  <si>
    <t>Tore Aftret</t>
  </si>
  <si>
    <t>Solbakken</t>
  </si>
  <si>
    <t>Kristin</t>
  </si>
  <si>
    <t>Syversen</t>
  </si>
  <si>
    <t xml:space="preserve">Linda </t>
  </si>
  <si>
    <t>Randi Schei (Hitra)</t>
  </si>
  <si>
    <t>Roger</t>
  </si>
  <si>
    <t>Sørensen</t>
  </si>
  <si>
    <t>Elias Brattli</t>
  </si>
  <si>
    <t>Lind</t>
  </si>
  <si>
    <t>Rune</t>
  </si>
  <si>
    <t>John Birger Brevik (Hitra)</t>
  </si>
  <si>
    <t>Klungervik</t>
  </si>
  <si>
    <t>Runar</t>
  </si>
  <si>
    <t>Sørå</t>
  </si>
  <si>
    <t>Jim Andre</t>
  </si>
  <si>
    <t>Källstrøm</t>
  </si>
  <si>
    <t xml:space="preserve">Victor </t>
  </si>
  <si>
    <t>Celine Mariell Bertheussen (Spydeberg)</t>
  </si>
  <si>
    <t>Kværnø</t>
  </si>
  <si>
    <t>Kim Alexander</t>
  </si>
  <si>
    <t>Tøien</t>
  </si>
  <si>
    <t>Tiril</t>
  </si>
  <si>
    <t>Magnussen</t>
  </si>
  <si>
    <t>Kim</t>
  </si>
  <si>
    <t>Schei</t>
  </si>
  <si>
    <t>Randi</t>
  </si>
  <si>
    <t>Waatevik</t>
  </si>
  <si>
    <t>Endre</t>
  </si>
  <si>
    <t>Einvik</t>
  </si>
  <si>
    <t>Silje</t>
  </si>
  <si>
    <t>Vidar</t>
  </si>
  <si>
    <t>Wavold</t>
  </si>
  <si>
    <t>Oskar Emil</t>
  </si>
  <si>
    <t>Hulthin</t>
  </si>
  <si>
    <t xml:space="preserve">Jenny </t>
  </si>
  <si>
    <t>Brevik</t>
  </si>
  <si>
    <t>John Birger</t>
  </si>
  <si>
    <t>Wisth</t>
  </si>
  <si>
    <t>Kamilla</t>
  </si>
  <si>
    <t>Altmann</t>
  </si>
  <si>
    <t>Marte</t>
  </si>
  <si>
    <t>Forsnes</t>
  </si>
  <si>
    <t>Karin</t>
  </si>
  <si>
    <t>Tore</t>
  </si>
  <si>
    <t>Uthaug</t>
  </si>
  <si>
    <t>Helene Revlo</t>
  </si>
  <si>
    <t>Haranes</t>
  </si>
  <si>
    <t>Johan Martin</t>
  </si>
  <si>
    <t>Bjerkan</t>
  </si>
  <si>
    <t>Leif Arne</t>
  </si>
  <si>
    <t>Petersen</t>
  </si>
  <si>
    <t>Øyvind Wiik</t>
  </si>
  <si>
    <t>Hatle</t>
  </si>
  <si>
    <t>Harald M.</t>
  </si>
  <si>
    <t>Sverre</t>
  </si>
  <si>
    <t>Buvik</t>
  </si>
  <si>
    <t>William Sølsnæs</t>
  </si>
  <si>
    <t>Ivar</t>
  </si>
  <si>
    <t>Balstad</t>
  </si>
  <si>
    <t>Stein Olav</t>
  </si>
  <si>
    <t>Gulbrandsen</t>
  </si>
  <si>
    <t>Karoline</t>
  </si>
  <si>
    <t>Bjørn Ivar</t>
  </si>
  <si>
    <t>Strand</t>
  </si>
  <si>
    <t>Frode Sneve</t>
  </si>
  <si>
    <t>Sande</t>
  </si>
  <si>
    <t>Sarah Mari</t>
  </si>
  <si>
    <t>Lund</t>
  </si>
  <si>
    <t>Kevin</t>
  </si>
  <si>
    <t>Hem</t>
  </si>
  <si>
    <t>Ingeborg Gullikstad</t>
  </si>
  <si>
    <t>Åshild</t>
  </si>
  <si>
    <t>Mellemsæther</t>
  </si>
  <si>
    <t>Reigstad</t>
  </si>
  <si>
    <t>Audun</t>
  </si>
  <si>
    <t>Hove</t>
  </si>
  <si>
    <t>Magnus German</t>
  </si>
  <si>
    <t>Odd Helge</t>
  </si>
  <si>
    <t>Ulfsby</t>
  </si>
  <si>
    <t>Tale Bakken</t>
  </si>
  <si>
    <t>Jystad</t>
  </si>
  <si>
    <t>Sunniva Sjåfjell</t>
  </si>
  <si>
    <t>Ulvan</t>
  </si>
  <si>
    <t>Kariann</t>
  </si>
  <si>
    <t xml:space="preserve">Wedø </t>
  </si>
  <si>
    <t>Steinar</t>
  </si>
  <si>
    <t>Simonsen</t>
  </si>
  <si>
    <t>Julie Bogen</t>
  </si>
  <si>
    <t>Dreier</t>
  </si>
  <si>
    <t>Ragnar</t>
  </si>
  <si>
    <t>Berge</t>
  </si>
  <si>
    <t>Anne Gunn Gabrielsen</t>
  </si>
  <si>
    <t>Walseth</t>
  </si>
  <si>
    <t>Marte Alvsåker</t>
  </si>
  <si>
    <t xml:space="preserve">Aune Heggvik </t>
  </si>
  <si>
    <t>Remy</t>
  </si>
  <si>
    <t>Rosmæl Skauge</t>
  </si>
  <si>
    <t>Adrian</t>
  </si>
  <si>
    <t>Lenvik</t>
  </si>
  <si>
    <t>Ronja</t>
  </si>
  <si>
    <t>Vikhals Bjerkan</t>
  </si>
  <si>
    <t xml:space="preserve">Ruben </t>
  </si>
  <si>
    <t>Rand</t>
  </si>
  <si>
    <t>Victoria</t>
  </si>
  <si>
    <t>Davidsen</t>
  </si>
  <si>
    <t xml:space="preserve">Vilde </t>
  </si>
  <si>
    <t>Åse Johanne</t>
  </si>
  <si>
    <t>Heggvik Aune</t>
  </si>
  <si>
    <t>Rasmus</t>
  </si>
  <si>
    <r>
      <t xml:space="preserve">FUNKSJONÆR-OVERSIKT NM SENIOR 2023
</t>
    </r>
    <r>
      <rPr>
        <b/>
        <i/>
        <sz val="12"/>
        <color theme="0"/>
        <rFont val="Arial"/>
        <family val="2"/>
      </rPr>
      <t>2023-02-16</t>
    </r>
  </si>
  <si>
    <t>Lyd</t>
  </si>
  <si>
    <t>Tor Erik Grimen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</si>
</sst>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3">
    <font>
      <sz val="10"/>
      <color rgb="FF000000"/>
      <name val="Arial"/>
      <scheme val="minor"/>
    </font>
    <font>
      <b/>
      <i/>
      <sz val="12"/>
      <color theme="1"/>
      <name val="Arial Black"/>
    </font>
    <font>
      <sz val="10"/>
      <name val="Arial"/>
    </font>
    <font>
      <sz val="11"/>
      <color theme="1"/>
      <name val="Arial"/>
    </font>
    <font>
      <b/>
      <i/>
      <sz val="11"/>
      <color theme="1"/>
      <name val="Arial"/>
    </font>
    <font>
      <b/>
      <sz val="9"/>
      <color theme="1"/>
      <name val="Arial"/>
    </font>
    <font>
      <sz val="10"/>
      <color rgb="FF000000"/>
      <name val="Arial"/>
    </font>
    <font>
      <b/>
      <sz val="11"/>
      <color theme="1"/>
      <name val="Arial"/>
    </font>
    <font>
      <sz val="10"/>
      <color theme="1"/>
      <name val="Arial"/>
    </font>
    <font>
      <i/>
      <sz val="11"/>
      <color theme="1"/>
      <name val="Arial"/>
    </font>
    <font>
      <b/>
      <i/>
      <sz val="10"/>
      <color theme="1"/>
      <name val="Arial"/>
    </font>
    <font>
      <sz val="11"/>
      <color rgb="FF95B3D7"/>
      <name val="Arial"/>
    </font>
    <font>
      <b/>
      <sz val="11"/>
      <color rgb="FFFA7D00"/>
      <name val="Arial"/>
    </font>
    <font>
      <i/>
      <sz val="10"/>
      <color theme="1"/>
      <name val="Arial"/>
    </font>
    <font>
      <i/>
      <sz val="10"/>
      <color rgb="FF000000"/>
      <name val="Arial"/>
    </font>
    <font>
      <sz val="11"/>
      <color theme="0"/>
      <name val="Arial"/>
    </font>
    <font>
      <b/>
      <sz val="10"/>
      <color theme="1"/>
      <name val="Arial"/>
    </font>
    <font>
      <sz val="11"/>
      <color theme="1"/>
      <name val="Calibri"/>
    </font>
    <font>
      <b/>
      <sz val="11"/>
      <color rgb="FF0070C0"/>
      <name val="Arial"/>
    </font>
    <font>
      <sz val="10"/>
      <color rgb="FFFFFFFF"/>
      <name val="Bahnschrift"/>
    </font>
    <font>
      <sz val="11"/>
      <color theme="1"/>
      <name val="Bahnschrift"/>
    </font>
    <font>
      <strike/>
      <sz val="11"/>
      <color rgb="FFFF0000"/>
      <name val="Arial"/>
    </font>
    <font>
      <u/>
      <sz val="11"/>
      <color theme="1"/>
      <name val="Helvetica Neue"/>
    </font>
    <font>
      <u/>
      <sz val="11"/>
      <color theme="1"/>
      <name val="Helvetica Neue"/>
    </font>
    <font>
      <b/>
      <i/>
      <sz val="12"/>
      <color theme="0"/>
      <name val="Arial"/>
      <family val="2"/>
    </font>
    <font>
      <b/>
      <i/>
      <sz val="16"/>
      <color theme="0"/>
      <name val="Arial"/>
      <family val="2"/>
    </font>
    <font>
      <sz val="10"/>
      <color theme="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</borders>
  <cellStyleXfs count="1">
    <xf numFmtId="0" fontId="0" fillId="0" borderId="0"/>
  </cellStyleXfs>
  <cellXfs count="174">
    <xf numFmtId="0" fontId="0" fillId="0" borderId="0" xfId="0"/>
    <xf numFmtId="20" fontId="3" fillId="0" borderId="9" xfId="0" applyNumberFormat="1" applyFont="1" applyBorder="1" applyAlignment="1">
      <alignment textRotation="90"/>
    </xf>
    <xf numFmtId="20" fontId="3" fillId="0" borderId="0" xfId="0" applyNumberFormat="1" applyFont="1" applyAlignment="1">
      <alignment textRotation="90"/>
    </xf>
    <xf numFmtId="0" fontId="3" fillId="0" borderId="0" xfId="0" applyFont="1" applyAlignment="1">
      <alignment textRotation="90" wrapText="1"/>
    </xf>
    <xf numFmtId="0" fontId="4" fillId="0" borderId="7" xfId="0" applyFont="1" applyBorder="1"/>
    <xf numFmtId="0" fontId="3" fillId="0" borderId="0" xfId="0" applyFont="1"/>
    <xf numFmtId="0" fontId="4" fillId="0" borderId="0" xfId="0" applyFont="1"/>
    <xf numFmtId="0" fontId="4" fillId="0" borderId="11" xfId="0" applyFont="1" applyBorder="1"/>
    <xf numFmtId="20" fontId="3" fillId="0" borderId="0" xfId="0" applyNumberFormat="1" applyFont="1"/>
    <xf numFmtId="0" fontId="6" fillId="0" borderId="0" xfId="0" applyFont="1"/>
    <xf numFmtId="20" fontId="7" fillId="0" borderId="0" xfId="0" applyNumberFormat="1" applyFont="1"/>
    <xf numFmtId="0" fontId="8" fillId="0" borderId="0" xfId="0" applyFont="1"/>
    <xf numFmtId="20" fontId="7" fillId="0" borderId="0" xfId="0" applyNumberFormat="1" applyFont="1" applyAlignment="1">
      <alignment horizontal="center" wrapText="1"/>
    </xf>
    <xf numFmtId="20" fontId="7" fillId="0" borderId="0" xfId="0" applyNumberFormat="1" applyFont="1" applyAlignment="1">
      <alignment horizontal="center"/>
    </xf>
    <xf numFmtId="0" fontId="3" fillId="0" borderId="11" xfId="0" applyFont="1" applyBorder="1"/>
    <xf numFmtId="0" fontId="3" fillId="0" borderId="15" xfId="0" applyFont="1" applyBorder="1"/>
    <xf numFmtId="0" fontId="3" fillId="0" borderId="16" xfId="0" applyFont="1" applyBorder="1"/>
    <xf numFmtId="0" fontId="8" fillId="0" borderId="7" xfId="0" applyFont="1" applyBorder="1"/>
    <xf numFmtId="0" fontId="4" fillId="5" borderId="20" xfId="0" applyFont="1" applyFill="1" applyBorder="1" applyAlignment="1">
      <alignment vertical="center"/>
    </xf>
    <xf numFmtId="0" fontId="3" fillId="5" borderId="21" xfId="0" applyFont="1" applyFill="1" applyBorder="1"/>
    <xf numFmtId="0" fontId="4" fillId="5" borderId="21" xfId="0" applyFont="1" applyFill="1" applyBorder="1" applyAlignment="1">
      <alignment vertical="center"/>
    </xf>
    <xf numFmtId="0" fontId="6" fillId="5" borderId="21" xfId="0" applyFont="1" applyFill="1" applyBorder="1"/>
    <xf numFmtId="0" fontId="8" fillId="5" borderId="21" xfId="0" applyFont="1" applyFill="1" applyBorder="1"/>
    <xf numFmtId="20" fontId="3" fillId="5" borderId="22" xfId="0" applyNumberFormat="1" applyFont="1" applyFill="1" applyBorder="1" applyAlignment="1">
      <alignment textRotation="90" wrapText="1"/>
    </xf>
    <xf numFmtId="0" fontId="3" fillId="5" borderId="20" xfId="0" applyFont="1" applyFill="1" applyBorder="1"/>
    <xf numFmtId="20" fontId="11" fillId="5" borderId="21" xfId="0" applyNumberFormat="1" applyFont="1" applyFill="1" applyBorder="1"/>
    <xf numFmtId="0" fontId="4" fillId="7" borderId="20" xfId="0" applyFont="1" applyFill="1" applyBorder="1"/>
    <xf numFmtId="0" fontId="8" fillId="7" borderId="21" xfId="0" applyFont="1" applyFill="1" applyBorder="1"/>
    <xf numFmtId="0" fontId="3" fillId="7" borderId="21" xfId="0" applyFont="1" applyFill="1" applyBorder="1"/>
    <xf numFmtId="0" fontId="3" fillId="7" borderId="28" xfId="0" applyFont="1" applyFill="1" applyBorder="1"/>
    <xf numFmtId="0" fontId="4" fillId="7" borderId="21" xfId="0" applyFont="1" applyFill="1" applyBorder="1"/>
    <xf numFmtId="0" fontId="3" fillId="0" borderId="29" xfId="0" applyFont="1" applyBorder="1"/>
    <xf numFmtId="0" fontId="8" fillId="0" borderId="16" xfId="0" applyFont="1" applyBorder="1"/>
    <xf numFmtId="0" fontId="6" fillId="0" borderId="29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14" xfId="0" applyFont="1" applyBorder="1"/>
    <xf numFmtId="0" fontId="6" fillId="0" borderId="30" xfId="0" applyFont="1" applyBorder="1"/>
    <xf numFmtId="0" fontId="3" fillId="0" borderId="31" xfId="0" applyFont="1" applyBorder="1"/>
    <xf numFmtId="0" fontId="8" fillId="0" borderId="11" xfId="0" applyFont="1" applyBorder="1"/>
    <xf numFmtId="0" fontId="6" fillId="0" borderId="11" xfId="0" applyFont="1" applyBorder="1"/>
    <xf numFmtId="0" fontId="3" fillId="0" borderId="7" xfId="0" applyFont="1" applyBorder="1"/>
    <xf numFmtId="0" fontId="7" fillId="8" borderId="20" xfId="0" applyFont="1" applyFill="1" applyBorder="1"/>
    <xf numFmtId="0" fontId="8" fillId="8" borderId="21" xfId="0" applyFont="1" applyFill="1" applyBorder="1"/>
    <xf numFmtId="0" fontId="3" fillId="8" borderId="21" xfId="0" applyFont="1" applyFill="1" applyBorder="1"/>
    <xf numFmtId="0" fontId="7" fillId="8" borderId="21" xfId="0" applyFont="1" applyFill="1" applyBorder="1"/>
    <xf numFmtId="0" fontId="3" fillId="6" borderId="32" xfId="0" applyFont="1" applyFill="1" applyBorder="1"/>
    <xf numFmtId="0" fontId="6" fillId="0" borderId="16" xfId="0" applyFont="1" applyBorder="1"/>
    <xf numFmtId="0" fontId="3" fillId="6" borderId="33" xfId="0" applyFont="1" applyFill="1" applyBorder="1"/>
    <xf numFmtId="0" fontId="9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6" fillId="0" borderId="34" xfId="0" applyFont="1" applyBorder="1"/>
    <xf numFmtId="0" fontId="7" fillId="9" borderId="20" xfId="0" applyFont="1" applyFill="1" applyBorder="1"/>
    <xf numFmtId="0" fontId="8" fillId="9" borderId="21" xfId="0" applyFont="1" applyFill="1" applyBorder="1"/>
    <xf numFmtId="0" fontId="3" fillId="9" borderId="21" xfId="0" applyFont="1" applyFill="1" applyBorder="1"/>
    <xf numFmtId="0" fontId="7" fillId="9" borderId="21" xfId="0" applyFont="1" applyFill="1" applyBorder="1"/>
    <xf numFmtId="0" fontId="9" fillId="0" borderId="12" xfId="0" applyFont="1" applyBorder="1"/>
    <xf numFmtId="0" fontId="8" fillId="0" borderId="10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3" xfId="0" applyFont="1" applyBorder="1"/>
    <xf numFmtId="0" fontId="3" fillId="0" borderId="14" xfId="0" applyFont="1" applyBorder="1"/>
    <xf numFmtId="0" fontId="12" fillId="10" borderId="38" xfId="0" applyFont="1" applyFill="1" applyBorder="1"/>
    <xf numFmtId="0" fontId="12" fillId="10" borderId="39" xfId="0" applyFont="1" applyFill="1" applyBorder="1"/>
    <xf numFmtId="0" fontId="12" fillId="10" borderId="40" xfId="0" applyFont="1" applyFill="1" applyBorder="1"/>
    <xf numFmtId="0" fontId="9" fillId="10" borderId="41" xfId="0" applyFont="1" applyFill="1" applyBorder="1"/>
    <xf numFmtId="0" fontId="13" fillId="10" borderId="28" xfId="0" applyFont="1" applyFill="1" applyBorder="1"/>
    <xf numFmtId="0" fontId="13" fillId="10" borderId="28" xfId="0" applyFont="1" applyFill="1" applyBorder="1" applyAlignment="1">
      <alignment horizontal="right"/>
    </xf>
    <xf numFmtId="0" fontId="4" fillId="10" borderId="28" xfId="0" applyFont="1" applyFill="1" applyBorder="1" applyAlignment="1">
      <alignment horizontal="left"/>
    </xf>
    <xf numFmtId="0" fontId="14" fillId="10" borderId="28" xfId="0" applyFont="1" applyFill="1" applyBorder="1"/>
    <xf numFmtId="0" fontId="14" fillId="10" borderId="44" xfId="0" applyFont="1" applyFill="1" applyBorder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20" fontId="15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0" fontId="3" fillId="0" borderId="45" xfId="0" applyFont="1" applyBorder="1" applyAlignment="1">
      <alignment horizontal="right"/>
    </xf>
    <xf numFmtId="0" fontId="17" fillId="0" borderId="46" xfId="0" applyFont="1" applyBorder="1"/>
    <xf numFmtId="0" fontId="18" fillId="0" borderId="46" xfId="0" applyFont="1" applyBorder="1"/>
    <xf numFmtId="0" fontId="17" fillId="2" borderId="45" xfId="0" applyFont="1" applyFill="1" applyBorder="1"/>
    <xf numFmtId="0" fontId="19" fillId="2" borderId="47" xfId="0" applyFont="1" applyFill="1" applyBorder="1" applyAlignment="1">
      <alignment wrapText="1"/>
    </xf>
    <xf numFmtId="0" fontId="17" fillId="2" borderId="47" xfId="0" applyFont="1" applyFill="1" applyBorder="1"/>
    <xf numFmtId="0" fontId="8" fillId="0" borderId="0" xfId="0" applyFont="1" applyAlignment="1">
      <alignment horizontal="center"/>
    </xf>
    <xf numFmtId="0" fontId="3" fillId="0" borderId="48" xfId="0" applyFont="1" applyBorder="1" applyAlignment="1">
      <alignment horizontal="right"/>
    </xf>
    <xf numFmtId="0" fontId="20" fillId="0" borderId="49" xfId="0" applyFont="1" applyBorder="1" applyAlignment="1">
      <alignment horizontal="right"/>
    </xf>
    <xf numFmtId="0" fontId="17" fillId="0" borderId="49" xfId="0" applyFont="1" applyBorder="1"/>
    <xf numFmtId="0" fontId="3" fillId="0" borderId="49" xfId="0" applyFont="1" applyBorder="1" applyAlignment="1">
      <alignment wrapText="1"/>
    </xf>
    <xf numFmtId="0" fontId="3" fillId="0" borderId="49" xfId="0" applyFont="1" applyBorder="1" applyAlignment="1">
      <alignment horizontal="center" wrapText="1"/>
    </xf>
    <xf numFmtId="0" fontId="3" fillId="0" borderId="49" xfId="0" applyFont="1" applyBorder="1" applyAlignment="1">
      <alignment horizontal="center"/>
    </xf>
    <xf numFmtId="0" fontId="3" fillId="0" borderId="49" xfId="0" applyFont="1" applyBorder="1" applyAlignment="1">
      <alignment horizontal="right"/>
    </xf>
    <xf numFmtId="0" fontId="3" fillId="0" borderId="49" xfId="0" applyFont="1" applyBorder="1"/>
    <xf numFmtId="164" fontId="17" fillId="0" borderId="48" xfId="0" applyNumberFormat="1" applyFont="1" applyBorder="1"/>
    <xf numFmtId="0" fontId="3" fillId="11" borderId="50" xfId="0" applyFont="1" applyFill="1" applyBorder="1" applyAlignment="1">
      <alignment horizontal="center" wrapText="1"/>
    </xf>
    <xf numFmtId="0" fontId="21" fillId="0" borderId="48" xfId="0" applyFont="1" applyBorder="1" applyAlignment="1">
      <alignment horizontal="right"/>
    </xf>
    <xf numFmtId="0" fontId="21" fillId="0" borderId="49" xfId="0" applyFont="1" applyBorder="1" applyAlignment="1">
      <alignment wrapText="1"/>
    </xf>
    <xf numFmtId="0" fontId="21" fillId="0" borderId="49" xfId="0" applyFont="1" applyBorder="1" applyAlignment="1">
      <alignment horizontal="center" wrapText="1"/>
    </xf>
    <xf numFmtId="0" fontId="3" fillId="11" borderId="50" xfId="0" applyFont="1" applyFill="1" applyBorder="1"/>
    <xf numFmtId="0" fontId="22" fillId="11" borderId="50" xfId="0" applyFont="1" applyFill="1" applyBorder="1"/>
    <xf numFmtId="0" fontId="23" fillId="0" borderId="49" xfId="0" applyFont="1" applyBorder="1"/>
    <xf numFmtId="0" fontId="28" fillId="0" borderId="3" xfId="0" applyFont="1" applyBorder="1"/>
    <xf numFmtId="0" fontId="28" fillId="0" borderId="14" xfId="0" applyFont="1" applyBorder="1"/>
    <xf numFmtId="0" fontId="29" fillId="0" borderId="2" xfId="0" applyFont="1" applyBorder="1"/>
    <xf numFmtId="0" fontId="3" fillId="12" borderId="29" xfId="0" applyFont="1" applyFill="1" applyBorder="1"/>
    <xf numFmtId="0" fontId="8" fillId="12" borderId="16" xfId="0" applyFont="1" applyFill="1" applyBorder="1"/>
    <xf numFmtId="0" fontId="3" fillId="12" borderId="16" xfId="0" applyFont="1" applyFill="1" applyBorder="1"/>
    <xf numFmtId="0" fontId="6" fillId="12" borderId="16" xfId="0" applyFont="1" applyFill="1" applyBorder="1"/>
    <xf numFmtId="0" fontId="9" fillId="12" borderId="2" xfId="0" applyFont="1" applyFill="1" applyBorder="1"/>
    <xf numFmtId="0" fontId="8" fillId="12" borderId="3" xfId="0" applyFont="1" applyFill="1" applyBorder="1"/>
    <xf numFmtId="0" fontId="8" fillId="12" borderId="14" xfId="0" applyFont="1" applyFill="1" applyBorder="1"/>
    <xf numFmtId="0" fontId="6" fillId="12" borderId="30" xfId="0" applyFont="1" applyFill="1" applyBorder="1"/>
    <xf numFmtId="0" fontId="27" fillId="0" borderId="2" xfId="0" applyFont="1" applyBorder="1"/>
    <xf numFmtId="0" fontId="28" fillId="0" borderId="30" xfId="0" applyFont="1" applyBorder="1"/>
    <xf numFmtId="0" fontId="30" fillId="0" borderId="29" xfId="0" applyFont="1" applyBorder="1"/>
    <xf numFmtId="0" fontId="26" fillId="0" borderId="16" xfId="0" applyFont="1" applyBorder="1"/>
    <xf numFmtId="0" fontId="30" fillId="0" borderId="16" xfId="0" applyFont="1" applyBorder="1"/>
    <xf numFmtId="0" fontId="31" fillId="6" borderId="33" xfId="0" applyFont="1" applyFill="1" applyBorder="1"/>
    <xf numFmtId="0" fontId="29" fillId="6" borderId="35" xfId="0" applyFont="1" applyFill="1" applyBorder="1"/>
    <xf numFmtId="0" fontId="26" fillId="6" borderId="36" xfId="0" applyFont="1" applyFill="1" applyBorder="1"/>
    <xf numFmtId="0" fontId="26" fillId="6" borderId="37" xfId="0" applyFont="1" applyFill="1" applyBorder="1"/>
    <xf numFmtId="0" fontId="31" fillId="6" borderId="30" xfId="0" applyFont="1" applyFill="1" applyBorder="1"/>
    <xf numFmtId="0" fontId="26" fillId="0" borderId="3" xfId="0" applyFont="1" applyBorder="1"/>
    <xf numFmtId="0" fontId="26" fillId="0" borderId="14" xfId="0" applyFont="1" applyBorder="1"/>
    <xf numFmtId="0" fontId="26" fillId="0" borderId="0" xfId="0" applyFont="1"/>
    <xf numFmtId="0" fontId="30" fillId="0" borderId="0" xfId="0" applyFont="1"/>
    <xf numFmtId="0" fontId="31" fillId="0" borderId="16" xfId="0" applyFont="1" applyBorder="1"/>
    <xf numFmtId="0" fontId="31" fillId="0" borderId="30" xfId="0" applyFont="1" applyBorder="1"/>
    <xf numFmtId="0" fontId="32" fillId="0" borderId="0" xfId="0" applyFont="1"/>
    <xf numFmtId="0" fontId="30" fillId="12" borderId="29" xfId="0" applyFont="1" applyFill="1" applyBorder="1"/>
    <xf numFmtId="0" fontId="26" fillId="12" borderId="16" xfId="0" applyFont="1" applyFill="1" applyBorder="1"/>
    <xf numFmtId="0" fontId="30" fillId="12" borderId="16" xfId="0" applyFont="1" applyFill="1" applyBorder="1"/>
    <xf numFmtId="0" fontId="31" fillId="12" borderId="16" xfId="0" applyFont="1" applyFill="1" applyBorder="1"/>
    <xf numFmtId="0" fontId="29" fillId="12" borderId="2" xfId="0" applyFont="1" applyFill="1" applyBorder="1"/>
    <xf numFmtId="0" fontId="26" fillId="12" borderId="3" xfId="0" applyFont="1" applyFill="1" applyBorder="1"/>
    <xf numFmtId="0" fontId="26" fillId="12" borderId="14" xfId="0" applyFont="1" applyFill="1" applyBorder="1"/>
    <xf numFmtId="0" fontId="31" fillId="12" borderId="30" xfId="0" applyFont="1" applyFill="1" applyBorder="1"/>
    <xf numFmtId="20" fontId="3" fillId="0" borderId="7" xfId="0" applyNumberFormat="1" applyFont="1" applyBorder="1" applyAlignment="1">
      <alignment horizontal="left" textRotation="90"/>
    </xf>
    <xf numFmtId="20" fontId="3" fillId="0" borderId="8" xfId="0" applyNumberFormat="1" applyFont="1" applyBorder="1" applyAlignment="1">
      <alignment horizontal="left" textRotation="90"/>
    </xf>
    <xf numFmtId="0" fontId="10" fillId="5" borderId="23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20" fontId="3" fillId="5" borderId="26" xfId="0" applyNumberFormat="1" applyFont="1" applyFill="1" applyBorder="1" applyAlignment="1">
      <alignment horizontal="center"/>
    </xf>
    <xf numFmtId="0" fontId="2" fillId="0" borderId="27" xfId="0" applyFont="1" applyBorder="1"/>
    <xf numFmtId="0" fontId="10" fillId="5" borderId="2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4" xfId="0" applyFont="1" applyBorder="1"/>
    <xf numFmtId="0" fontId="7" fillId="6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7" fillId="0" borderId="17" xfId="0" applyFont="1" applyBorder="1" applyAlignment="1">
      <alignment horizontal="center"/>
    </xf>
    <xf numFmtId="0" fontId="28" fillId="0" borderId="18" xfId="0" applyFont="1" applyBorder="1"/>
    <xf numFmtId="0" fontId="28" fillId="0" borderId="19" xfId="0" applyFont="1" applyBorder="1"/>
    <xf numFmtId="0" fontId="29" fillId="0" borderId="2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0" fontId="1" fillId="3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textRotation="90" wrapText="1"/>
    </xf>
    <xf numFmtId="0" fontId="2" fillId="0" borderId="10" xfId="0" applyFont="1" applyBorder="1"/>
    <xf numFmtId="20" fontId="5" fillId="0" borderId="2" xfId="0" applyNumberFormat="1" applyFont="1" applyBorder="1" applyAlignment="1">
      <alignment horizontal="center" wrapText="1"/>
    </xf>
    <xf numFmtId="20" fontId="5" fillId="0" borderId="12" xfId="0" applyNumberFormat="1" applyFont="1" applyBorder="1" applyAlignment="1">
      <alignment horizontal="center" wrapText="1"/>
    </xf>
    <xf numFmtId="0" fontId="2" fillId="0" borderId="13" xfId="0" applyFont="1" applyBorder="1"/>
    <xf numFmtId="0" fontId="27" fillId="0" borderId="2" xfId="0" applyFont="1" applyBorder="1" applyAlignment="1">
      <alignment horizontal="center"/>
    </xf>
    <xf numFmtId="0" fontId="28" fillId="0" borderId="3" xfId="0" applyFont="1" applyBorder="1"/>
    <xf numFmtId="0" fontId="28" fillId="0" borderId="14" xfId="0" applyFont="1" applyBorder="1"/>
    <xf numFmtId="20" fontId="9" fillId="10" borderId="42" xfId="0" applyNumberFormat="1" applyFont="1" applyFill="1" applyBorder="1"/>
    <xf numFmtId="0" fontId="2" fillId="0" borderId="43" xfId="0" applyFont="1" applyBorder="1"/>
    <xf numFmtId="20" fontId="3" fillId="0" borderId="0" xfId="0" applyNumberFormat="1" applyFont="1"/>
    <xf numFmtId="0" fontId="0" fillId="0" borderId="0" xfId="0"/>
    <xf numFmtId="2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1007"/>
  <sheetViews>
    <sheetView showGridLines="0" tabSelected="1" zoomScaleNormal="10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C15" sqref="AC15"/>
    </sheetView>
  </sheetViews>
  <sheetFormatPr baseColWidth="10" defaultColWidth="12.59765625" defaultRowHeight="15" customHeight="1"/>
  <cols>
    <col min="1" max="1" width="26.59765625" customWidth="1"/>
    <col min="2" max="2" width="3.86328125" customWidth="1"/>
    <col min="3" max="10" width="6.3984375" customWidth="1"/>
    <col min="11" max="18" width="3.73046875" customWidth="1"/>
    <col min="19" max="19" width="6.1328125" customWidth="1"/>
    <col min="20" max="27" width="3.73046875" customWidth="1"/>
    <col min="28" max="28" width="6.1328125" customWidth="1"/>
    <col min="29" max="36" width="3.73046875" customWidth="1"/>
    <col min="37" max="37" width="6.1328125" customWidth="1"/>
    <col min="38" max="45" width="3.73046875" customWidth="1"/>
    <col min="46" max="46" width="6.1328125" customWidth="1"/>
    <col min="47" max="56" width="3.73046875" customWidth="1"/>
    <col min="57" max="59" width="3.59765625" customWidth="1"/>
    <col min="60" max="60" width="26.73046875" customWidth="1"/>
    <col min="61" max="61" width="3.86328125" customWidth="1"/>
    <col min="62" max="65" width="5.59765625" customWidth="1"/>
    <col min="66" max="69" width="3.86328125" customWidth="1"/>
    <col min="70" max="77" width="3.73046875" customWidth="1"/>
    <col min="78" max="78" width="6.1328125" customWidth="1"/>
    <col min="79" max="86" width="3.73046875" customWidth="1"/>
    <col min="87" max="87" width="6.1328125" customWidth="1"/>
    <col min="88" max="95" width="3.73046875" customWidth="1"/>
    <col min="96" max="96" width="6.1328125" customWidth="1"/>
    <col min="97" max="104" width="3.73046875" customWidth="1"/>
    <col min="105" max="105" width="6.1328125" customWidth="1"/>
    <col min="106" max="107" width="3.73046875" customWidth="1"/>
  </cols>
  <sheetData>
    <row r="1" spans="1:107" ht="32.25" customHeight="1">
      <c r="A1" s="157" t="s">
        <v>295</v>
      </c>
      <c r="B1" s="159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8"/>
      <c r="BH1" s="157" t="s">
        <v>295</v>
      </c>
      <c r="BI1" s="160" t="s">
        <v>1</v>
      </c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8"/>
    </row>
    <row r="2" spans="1:107" ht="42" customHeight="1">
      <c r="A2" s="158"/>
      <c r="B2" s="136">
        <v>0.36458333333333298</v>
      </c>
      <c r="C2" s="137">
        <v>0.29166666666666669</v>
      </c>
      <c r="D2" s="137">
        <v>0.30208333333333331</v>
      </c>
      <c r="E2" s="137">
        <v>0.3125</v>
      </c>
      <c r="F2" s="137">
        <v>0.32291666666666669</v>
      </c>
      <c r="G2" s="137">
        <v>0.33333333333333331</v>
      </c>
      <c r="H2" s="137">
        <v>0.34375</v>
      </c>
      <c r="I2" s="137">
        <v>0.35416666666666702</v>
      </c>
      <c r="J2" s="137">
        <v>0.36458333333333298</v>
      </c>
      <c r="K2" s="137">
        <v>0.375</v>
      </c>
      <c r="L2" s="1"/>
      <c r="M2" s="2"/>
      <c r="N2" s="2"/>
      <c r="O2" s="2"/>
      <c r="P2" s="2"/>
      <c r="Q2" s="2"/>
      <c r="R2" s="2"/>
      <c r="S2" s="3" t="s">
        <v>2</v>
      </c>
      <c r="T2" s="2">
        <f>K2+Q14+S14</f>
        <v>0.4375</v>
      </c>
      <c r="U2" s="2"/>
      <c r="V2" s="2"/>
      <c r="W2" s="2"/>
      <c r="X2" s="2"/>
      <c r="Y2" s="2"/>
      <c r="Z2" s="2"/>
      <c r="AA2" s="2"/>
      <c r="AB2" s="3" t="s">
        <v>2</v>
      </c>
      <c r="AC2" s="2">
        <f>T2+Z14+AB14</f>
        <v>0.51736111111111105</v>
      </c>
      <c r="AD2" s="2"/>
      <c r="AE2" s="2"/>
      <c r="AF2" s="2"/>
      <c r="AG2" s="2"/>
      <c r="AH2" s="2"/>
      <c r="AI2" s="2"/>
      <c r="AJ2" s="2"/>
      <c r="AK2" s="3" t="s">
        <v>2</v>
      </c>
      <c r="AL2" s="2">
        <f>AC2+AI14+AK14</f>
        <v>0.60069444444444431</v>
      </c>
      <c r="AM2" s="2"/>
      <c r="AN2" s="2"/>
      <c r="AO2" s="2"/>
      <c r="AP2" s="2"/>
      <c r="AQ2" s="2"/>
      <c r="AR2" s="2"/>
      <c r="AS2" s="2"/>
      <c r="AT2" s="3" t="s">
        <v>2</v>
      </c>
      <c r="AU2" s="2">
        <f>AL2+AR14+AT14</f>
        <v>0.69791666666666652</v>
      </c>
      <c r="AV2" s="2"/>
      <c r="AW2" s="2"/>
      <c r="AX2" s="2"/>
      <c r="AY2" s="2"/>
      <c r="AZ2" s="2"/>
      <c r="BA2" s="2"/>
      <c r="BB2" s="161" t="s">
        <v>3</v>
      </c>
      <c r="BC2" s="162"/>
      <c r="BD2" s="2">
        <f>AU2+BA14</f>
        <v>0.77430555555555536</v>
      </c>
      <c r="BE2" s="2"/>
      <c r="BF2" s="2"/>
      <c r="BG2" s="2"/>
      <c r="BH2" s="158"/>
      <c r="BI2" s="136">
        <v>0.36458333333333298</v>
      </c>
      <c r="BJ2" s="137">
        <v>0.29166666666666669</v>
      </c>
      <c r="BK2" s="137">
        <v>0.30208333333333331</v>
      </c>
      <c r="BL2" s="137">
        <v>0.3125</v>
      </c>
      <c r="BM2" s="137">
        <v>0.32291666666666669</v>
      </c>
      <c r="BN2" s="137">
        <v>0.33333333333333331</v>
      </c>
      <c r="BO2" s="137">
        <v>0.34375</v>
      </c>
      <c r="BP2" s="137">
        <v>0.35416666666666702</v>
      </c>
      <c r="BQ2" s="137">
        <v>0.36458333333333298</v>
      </c>
      <c r="BR2" s="137">
        <v>0.375</v>
      </c>
      <c r="BS2" s="1"/>
      <c r="BT2" s="2"/>
      <c r="BU2" s="2"/>
      <c r="BV2" s="2"/>
      <c r="BW2" s="2"/>
      <c r="BX2" s="2"/>
      <c r="BY2" s="2"/>
      <c r="BZ2" s="3" t="s">
        <v>2</v>
      </c>
      <c r="CA2" s="2">
        <f>BR2+BX14+BZ14</f>
        <v>0.47916666666666663</v>
      </c>
      <c r="CB2" s="2"/>
      <c r="CC2" s="2"/>
      <c r="CD2" s="2"/>
      <c r="CE2" s="2"/>
      <c r="CF2" s="2"/>
      <c r="CG2" s="2"/>
      <c r="CH2" s="2"/>
      <c r="CI2" s="3" t="s">
        <v>2</v>
      </c>
      <c r="CJ2" s="2">
        <f>CA2+CG14+CI14</f>
        <v>0.58680555555555547</v>
      </c>
      <c r="CK2" s="2"/>
      <c r="CL2" s="2"/>
      <c r="CM2" s="2"/>
      <c r="CN2" s="2"/>
      <c r="CO2" s="2"/>
      <c r="CP2" s="2"/>
      <c r="CQ2" s="161" t="s">
        <v>3</v>
      </c>
      <c r="CR2" s="162"/>
      <c r="CS2" s="2">
        <f>CJ2+CP14</f>
        <v>0.64930555555555547</v>
      </c>
      <c r="CT2" s="2"/>
    </row>
    <row r="3" spans="1:107" ht="13.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6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</row>
    <row r="4" spans="1:107" ht="25.5" customHeight="1">
      <c r="A4" s="7" t="s">
        <v>4</v>
      </c>
      <c r="B4" s="8"/>
      <c r="C4" s="163" t="s">
        <v>5</v>
      </c>
      <c r="D4" s="145"/>
      <c r="E4" s="145"/>
      <c r="F4" s="145"/>
      <c r="G4" s="164" t="s">
        <v>6</v>
      </c>
      <c r="H4" s="162"/>
      <c r="I4" s="162"/>
      <c r="J4" s="165"/>
      <c r="K4" s="5"/>
      <c r="L4" s="5"/>
      <c r="M4" s="9"/>
      <c r="N4" s="9"/>
      <c r="O4" s="9"/>
      <c r="P4" s="9"/>
      <c r="Q4" s="10"/>
      <c r="R4" s="10"/>
      <c r="S4" s="11"/>
      <c r="T4" s="12"/>
      <c r="U4" s="13"/>
      <c r="V4" s="13"/>
      <c r="W4" s="13"/>
      <c r="X4" s="13"/>
      <c r="Y4" s="13"/>
      <c r="Z4" s="13"/>
      <c r="AA4" s="13"/>
      <c r="AB4" s="11"/>
      <c r="AC4" s="12"/>
      <c r="AD4" s="13"/>
      <c r="AE4" s="13"/>
      <c r="AF4" s="13"/>
      <c r="AG4" s="13"/>
      <c r="AH4" s="13"/>
      <c r="AI4" s="13"/>
      <c r="AJ4" s="13"/>
      <c r="AK4" s="11"/>
      <c r="AL4" s="12"/>
      <c r="AM4" s="13"/>
      <c r="AN4" s="13"/>
      <c r="AO4" s="13"/>
      <c r="AP4" s="13"/>
      <c r="AQ4" s="13"/>
      <c r="AR4" s="13"/>
      <c r="AS4" s="13"/>
      <c r="AT4" s="11"/>
      <c r="AU4" s="12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0"/>
      <c r="BH4" s="7" t="s">
        <v>4</v>
      </c>
      <c r="BI4" s="8"/>
      <c r="BJ4" s="163" t="s">
        <v>7</v>
      </c>
      <c r="BK4" s="145"/>
      <c r="BL4" s="145"/>
      <c r="BM4" s="146"/>
      <c r="BN4" s="5"/>
      <c r="BO4" s="5"/>
      <c r="BP4" s="5"/>
      <c r="BQ4" s="5"/>
      <c r="BR4" s="5"/>
      <c r="BS4" s="5"/>
      <c r="BT4" s="5"/>
      <c r="BU4" s="5"/>
      <c r="BV4" s="5"/>
      <c r="BW4" s="5"/>
      <c r="BX4" s="10"/>
      <c r="BY4" s="10"/>
      <c r="BZ4" s="11"/>
      <c r="CA4" s="12"/>
      <c r="CB4" s="13"/>
      <c r="CC4" s="13"/>
      <c r="CD4" s="13"/>
      <c r="CE4" s="13"/>
      <c r="CF4" s="13"/>
      <c r="CG4" s="13"/>
      <c r="CH4" s="13"/>
      <c r="CI4" s="11"/>
      <c r="CJ4" s="12"/>
      <c r="CK4" s="13"/>
      <c r="CL4" s="13"/>
      <c r="CM4" s="13"/>
      <c r="CN4" s="13"/>
      <c r="CO4" s="13"/>
      <c r="CP4" s="13"/>
      <c r="CQ4" s="13"/>
      <c r="CR4" s="11"/>
    </row>
    <row r="5" spans="1:107" ht="13.5" customHeight="1">
      <c r="A5" s="14" t="s">
        <v>8</v>
      </c>
      <c r="B5" s="15"/>
      <c r="C5" s="149" t="s">
        <v>9</v>
      </c>
      <c r="D5" s="145"/>
      <c r="E5" s="145"/>
      <c r="F5" s="145"/>
      <c r="G5" s="149" t="s">
        <v>10</v>
      </c>
      <c r="H5" s="145"/>
      <c r="I5" s="145"/>
      <c r="J5" s="146"/>
      <c r="K5" s="5"/>
      <c r="L5" s="5"/>
      <c r="M5" s="9"/>
      <c r="N5" s="9"/>
      <c r="O5" s="9"/>
      <c r="P5" s="9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14" t="s">
        <v>8</v>
      </c>
      <c r="BI5" s="16"/>
      <c r="BJ5" s="149" t="s">
        <v>9</v>
      </c>
      <c r="BK5" s="145"/>
      <c r="BL5" s="145"/>
      <c r="BM5" s="146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107" ht="13.5" customHeight="1">
      <c r="A6" s="16" t="s">
        <v>11</v>
      </c>
      <c r="B6" s="15"/>
      <c r="C6" s="149" t="s">
        <v>12</v>
      </c>
      <c r="D6" s="145"/>
      <c r="E6" s="145"/>
      <c r="F6" s="146"/>
      <c r="G6" s="149" t="s">
        <v>16</v>
      </c>
      <c r="H6" s="145"/>
      <c r="I6" s="145"/>
      <c r="J6" s="146"/>
      <c r="K6" s="5"/>
      <c r="L6" s="5"/>
      <c r="M6" s="9"/>
      <c r="R6" s="9"/>
      <c r="S6" s="9"/>
      <c r="T6" s="9"/>
      <c r="U6" s="9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16" t="s">
        <v>11</v>
      </c>
      <c r="BI6" s="16"/>
      <c r="BJ6" s="150" t="s">
        <v>13</v>
      </c>
      <c r="BK6" s="151"/>
      <c r="BL6" s="151"/>
      <c r="BM6" s="152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107" ht="13.5" customHeight="1">
      <c r="A7" s="16" t="s">
        <v>14</v>
      </c>
      <c r="B7" s="15"/>
      <c r="C7" s="156" t="s">
        <v>13</v>
      </c>
      <c r="D7" s="145"/>
      <c r="E7" s="145"/>
      <c r="F7" s="146"/>
      <c r="G7" s="156" t="s">
        <v>13</v>
      </c>
      <c r="H7" s="145"/>
      <c r="I7" s="145"/>
      <c r="J7" s="146"/>
      <c r="K7" s="5"/>
      <c r="L7" s="5"/>
      <c r="M7" s="9"/>
      <c r="N7" s="9"/>
      <c r="O7" s="9"/>
      <c r="P7" s="9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16" t="s">
        <v>14</v>
      </c>
      <c r="BI7" s="16"/>
      <c r="BJ7" s="150" t="s">
        <v>15</v>
      </c>
      <c r="BK7" s="151"/>
      <c r="BL7" s="151"/>
      <c r="BM7" s="152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107" ht="13.5" customHeight="1">
      <c r="A8" s="16" t="s">
        <v>17</v>
      </c>
      <c r="B8" s="15"/>
      <c r="C8" s="150" t="s">
        <v>18</v>
      </c>
      <c r="D8" s="151"/>
      <c r="E8" s="151"/>
      <c r="F8" s="151"/>
      <c r="G8" s="149" t="s">
        <v>18</v>
      </c>
      <c r="H8" s="145"/>
      <c r="I8" s="145"/>
      <c r="J8" s="146"/>
      <c r="K8" s="5"/>
      <c r="L8" s="5"/>
      <c r="M8" s="9"/>
      <c r="N8" s="9"/>
      <c r="O8" s="9"/>
      <c r="P8" s="9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16" t="s">
        <v>17</v>
      </c>
      <c r="BI8" s="16"/>
      <c r="BJ8" s="150" t="s">
        <v>18</v>
      </c>
      <c r="BK8" s="151"/>
      <c r="BL8" s="151"/>
      <c r="BM8" s="152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</row>
    <row r="9" spans="1:107" ht="13.5" customHeight="1">
      <c r="A9" s="16" t="s">
        <v>19</v>
      </c>
      <c r="B9" s="15"/>
      <c r="C9" s="153" t="s">
        <v>20</v>
      </c>
      <c r="D9" s="154"/>
      <c r="E9" s="154"/>
      <c r="F9" s="154"/>
      <c r="G9" s="166" t="s">
        <v>20</v>
      </c>
      <c r="H9" s="167"/>
      <c r="I9" s="167"/>
      <c r="J9" s="168"/>
      <c r="K9" s="5"/>
      <c r="L9" s="5"/>
      <c r="M9" s="9"/>
      <c r="N9" s="9"/>
      <c r="O9" s="9"/>
      <c r="P9" s="9"/>
      <c r="Q9" s="5" t="s">
        <v>21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16" t="s">
        <v>19</v>
      </c>
      <c r="BI9" s="16"/>
      <c r="BJ9" s="153" t="s">
        <v>20</v>
      </c>
      <c r="BK9" s="154"/>
      <c r="BL9" s="154"/>
      <c r="BM9" s="155"/>
      <c r="BN9" s="5"/>
      <c r="BO9" s="5"/>
      <c r="BP9" s="5"/>
      <c r="BQ9" s="5"/>
      <c r="BR9" s="5"/>
      <c r="BS9" s="5"/>
      <c r="BT9" s="5"/>
      <c r="BU9" s="5"/>
      <c r="BV9" s="5"/>
      <c r="BW9" s="5"/>
      <c r="BX9" s="5" t="s">
        <v>21</v>
      </c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</row>
    <row r="10" spans="1:107" ht="13.5" customHeight="1">
      <c r="A10" s="16" t="s">
        <v>22</v>
      </c>
      <c r="B10" s="15"/>
      <c r="C10" s="150" t="s">
        <v>23</v>
      </c>
      <c r="D10" s="151"/>
      <c r="E10" s="151"/>
      <c r="F10" s="151"/>
      <c r="G10" s="149" t="s">
        <v>23</v>
      </c>
      <c r="H10" s="145"/>
      <c r="I10" s="145"/>
      <c r="J10" s="146"/>
      <c r="K10" s="5"/>
      <c r="L10" s="5"/>
      <c r="M10" s="9"/>
      <c r="N10" s="9"/>
      <c r="O10" s="9"/>
      <c r="P10" s="9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16" t="s">
        <v>22</v>
      </c>
      <c r="BI10" s="16"/>
      <c r="BJ10" s="150" t="s">
        <v>24</v>
      </c>
      <c r="BK10" s="151"/>
      <c r="BL10" s="151"/>
      <c r="BM10" s="152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</row>
    <row r="11" spans="1:107" ht="13.5" customHeight="1">
      <c r="A11" s="1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11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</row>
    <row r="12" spans="1:107" ht="13.5" customHeight="1">
      <c r="A12" s="18" t="s">
        <v>25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20" t="s">
        <v>25</v>
      </c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</row>
    <row r="13" spans="1:107" ht="39.75" customHeight="1">
      <c r="A13" s="21"/>
      <c r="B13" s="22"/>
      <c r="C13" s="22"/>
      <c r="D13" s="22"/>
      <c r="E13" s="22"/>
      <c r="F13" s="22"/>
      <c r="G13" s="19"/>
      <c r="H13" s="19"/>
      <c r="I13" s="19"/>
      <c r="J13" s="19"/>
      <c r="K13" s="147" t="s">
        <v>26</v>
      </c>
      <c r="L13" s="145"/>
      <c r="M13" s="145"/>
      <c r="N13" s="145"/>
      <c r="O13" s="145"/>
      <c r="P13" s="145"/>
      <c r="Q13" s="145"/>
      <c r="R13" s="148"/>
      <c r="S13" s="23" t="s">
        <v>27</v>
      </c>
      <c r="T13" s="147" t="str">
        <f>_xlfn.CONCAT("CA:",TEXT(T2,"tt:mm"), " PULJE 2:
KL: M67/M73")</f>
        <v>CA:10:30 PULJE 2:
KL: M67/M73</v>
      </c>
      <c r="U13" s="145"/>
      <c r="V13" s="145"/>
      <c r="W13" s="145"/>
      <c r="X13" s="145"/>
      <c r="Y13" s="145"/>
      <c r="Z13" s="145"/>
      <c r="AA13" s="146"/>
      <c r="AB13" s="23" t="s">
        <v>28</v>
      </c>
      <c r="AC13" s="147" t="str">
        <f>_xlfn.CONCAT("CA:",TEXT(AC2,"tt:mm"), " PULJE 3:
KL: K64")</f>
        <v>CA:12:25 PULJE 3:
KL: K64</v>
      </c>
      <c r="AD13" s="145"/>
      <c r="AE13" s="145"/>
      <c r="AF13" s="145"/>
      <c r="AG13" s="145"/>
      <c r="AH13" s="145"/>
      <c r="AI13" s="145"/>
      <c r="AJ13" s="146"/>
      <c r="AK13" s="23" t="s">
        <v>27</v>
      </c>
      <c r="AL13" s="147" t="str">
        <f>_xlfn.CONCAT("CA:",TEXT(AL2,"tt:mm"), " PULJE 4:
KL: M81/M89")</f>
        <v>CA:14:25 PULJE 4:
KL: M81/M89</v>
      </c>
      <c r="AM13" s="145"/>
      <c r="AN13" s="145"/>
      <c r="AO13" s="145"/>
      <c r="AP13" s="145"/>
      <c r="AQ13" s="145"/>
      <c r="AR13" s="145"/>
      <c r="AS13" s="146"/>
      <c r="AT13" s="23" t="s">
        <v>27</v>
      </c>
      <c r="AU13" s="147" t="str">
        <f>_xlfn.CONCAT("CA:",TEXT(AU2,"tt:mm"), " PULJE 5:
KL: M96/M102")</f>
        <v>CA:16:45 PULJE 5:
KL: M96/M102</v>
      </c>
      <c r="AV13" s="145"/>
      <c r="AW13" s="145"/>
      <c r="AX13" s="145"/>
      <c r="AY13" s="145"/>
      <c r="AZ13" s="145"/>
      <c r="BA13" s="145"/>
      <c r="BB13" s="146"/>
      <c r="BC13" s="138" t="str">
        <f>_xlfn.CONCAT("SLUTT CA:",TEXT(BD2,"tt:mm"))</f>
        <v>SLUTT CA:18:35</v>
      </c>
      <c r="BD13" s="143"/>
      <c r="BE13" s="143"/>
      <c r="BF13" s="143"/>
      <c r="BG13" s="143"/>
      <c r="BH13" s="21"/>
      <c r="BI13" s="22"/>
      <c r="BJ13" s="22"/>
      <c r="BK13" s="22"/>
      <c r="BL13" s="22"/>
      <c r="BM13" s="22"/>
      <c r="BN13" s="19"/>
      <c r="BO13" s="19"/>
      <c r="BP13" s="19"/>
      <c r="BQ13" s="19"/>
      <c r="BR13" s="147" t="s">
        <v>29</v>
      </c>
      <c r="BS13" s="145"/>
      <c r="BT13" s="145"/>
      <c r="BU13" s="145"/>
      <c r="BV13" s="145"/>
      <c r="BW13" s="145"/>
      <c r="BX13" s="145"/>
      <c r="BY13" s="148"/>
      <c r="BZ13" s="23" t="s">
        <v>27</v>
      </c>
      <c r="CA13" s="147" t="str">
        <f>_xlfn.CONCAT("CA:",TEXT(CA2,"tt:mm"), " PULJE 7:
KL: K76/K81/K87/K87+")</f>
        <v>CA:11:30 PULJE 7:
KL: K76/K81/K87/K87+</v>
      </c>
      <c r="CB13" s="145"/>
      <c r="CC13" s="145"/>
      <c r="CD13" s="145"/>
      <c r="CE13" s="145"/>
      <c r="CF13" s="145"/>
      <c r="CG13" s="145"/>
      <c r="CH13" s="146"/>
      <c r="CI13" s="23" t="s">
        <v>27</v>
      </c>
      <c r="CJ13" s="147" t="str">
        <f>_xlfn.CONCAT("CA:",TEXT(CA2,"tt:mm"), " PULJE 8:
KL: M109/M109+")</f>
        <v>CA:11:30 PULJE 8:
KL: M109/M109+</v>
      </c>
      <c r="CK13" s="145"/>
      <c r="CL13" s="145"/>
      <c r="CM13" s="145"/>
      <c r="CN13" s="145"/>
      <c r="CO13" s="145"/>
      <c r="CP13" s="145"/>
      <c r="CQ13" s="146"/>
      <c r="CR13" s="138" t="str">
        <f>_xlfn.CONCAT("SLUTT CA:",TEXT(CS2,"tt:mm"))</f>
        <v>SLUTT CA:15:35</v>
      </c>
      <c r="CS13" s="139"/>
      <c r="CT13" s="140"/>
      <c r="CU13" s="5"/>
      <c r="CV13" s="5"/>
      <c r="CW13" s="5"/>
      <c r="CX13" s="5"/>
      <c r="CY13" s="5"/>
      <c r="CZ13" s="5"/>
      <c r="DA13" s="5"/>
    </row>
    <row r="14" spans="1:107" ht="13.5" customHeight="1">
      <c r="A14" s="24"/>
      <c r="B14" s="22"/>
      <c r="C14" s="22"/>
      <c r="D14" s="21"/>
      <c r="E14" s="21"/>
      <c r="F14" s="21"/>
      <c r="G14" s="21"/>
      <c r="H14" s="21"/>
      <c r="I14" s="21"/>
      <c r="J14" s="21"/>
      <c r="K14" s="19">
        <v>8</v>
      </c>
      <c r="L14" s="19" t="s">
        <v>30</v>
      </c>
      <c r="M14" s="19"/>
      <c r="N14" s="19"/>
      <c r="O14" s="19" t="s">
        <v>31</v>
      </c>
      <c r="P14" s="19"/>
      <c r="Q14" s="141">
        <f>$H$42*K14</f>
        <v>5.5555555555555552E-2</v>
      </c>
      <c r="R14" s="142"/>
      <c r="S14" s="25">
        <v>6.9444444444444441E-3</v>
      </c>
      <c r="T14" s="19">
        <v>10</v>
      </c>
      <c r="U14" s="19" t="s">
        <v>30</v>
      </c>
      <c r="V14" s="19"/>
      <c r="W14" s="19"/>
      <c r="X14" s="19" t="s">
        <v>31</v>
      </c>
      <c r="Y14" s="19"/>
      <c r="Z14" s="141">
        <f>$H$42*T14</f>
        <v>6.9444444444444448E-2</v>
      </c>
      <c r="AA14" s="142"/>
      <c r="AB14" s="25">
        <v>1.0416666666666666E-2</v>
      </c>
      <c r="AC14" s="19">
        <v>11</v>
      </c>
      <c r="AD14" s="19" t="s">
        <v>30</v>
      </c>
      <c r="AE14" s="19"/>
      <c r="AF14" s="19"/>
      <c r="AG14" s="19" t="s">
        <v>31</v>
      </c>
      <c r="AH14" s="19"/>
      <c r="AI14" s="141">
        <f>$H$42*AC14</f>
        <v>7.6388888888888881E-2</v>
      </c>
      <c r="AJ14" s="142"/>
      <c r="AK14" s="25">
        <v>6.9444444444444441E-3</v>
      </c>
      <c r="AL14" s="19">
        <v>13</v>
      </c>
      <c r="AM14" s="19" t="s">
        <v>30</v>
      </c>
      <c r="AN14" s="19"/>
      <c r="AO14" s="19"/>
      <c r="AP14" s="19" t="s">
        <v>31</v>
      </c>
      <c r="AQ14" s="19"/>
      <c r="AR14" s="141">
        <f>$H$42*AL14</f>
        <v>9.0277777777777776E-2</v>
      </c>
      <c r="AS14" s="142"/>
      <c r="AT14" s="25">
        <v>6.9444444444444441E-3</v>
      </c>
      <c r="AU14" s="19">
        <v>11</v>
      </c>
      <c r="AV14" s="19" t="s">
        <v>30</v>
      </c>
      <c r="AW14" s="19"/>
      <c r="AX14" s="19"/>
      <c r="AY14" s="19" t="s">
        <v>31</v>
      </c>
      <c r="AZ14" s="19"/>
      <c r="BA14" s="141">
        <f>$H$42*AU14</f>
        <v>7.6388888888888881E-2</v>
      </c>
      <c r="BB14" s="142"/>
      <c r="BC14" s="19"/>
      <c r="BD14" s="19"/>
      <c r="BE14" s="19"/>
      <c r="BF14" s="19"/>
      <c r="BG14" s="19"/>
      <c r="BH14" s="19"/>
      <c r="BI14" s="22"/>
      <c r="BJ14" s="22"/>
      <c r="BK14" s="21"/>
      <c r="BL14" s="21"/>
      <c r="BM14" s="21"/>
      <c r="BN14" s="21"/>
      <c r="BO14" s="21"/>
      <c r="BP14" s="21"/>
      <c r="BQ14" s="21"/>
      <c r="BR14" s="19">
        <v>14</v>
      </c>
      <c r="BS14" s="19" t="s">
        <v>30</v>
      </c>
      <c r="BT14" s="19"/>
      <c r="BU14" s="19"/>
      <c r="BV14" s="19" t="s">
        <v>31</v>
      </c>
      <c r="BW14" s="19"/>
      <c r="BX14" s="141">
        <f>$H$42*BR14</f>
        <v>9.722222222222221E-2</v>
      </c>
      <c r="BY14" s="142"/>
      <c r="BZ14" s="25">
        <v>6.9444444444444441E-3</v>
      </c>
      <c r="CA14" s="19">
        <v>14</v>
      </c>
      <c r="CB14" s="19" t="s">
        <v>30</v>
      </c>
      <c r="CC14" s="19"/>
      <c r="CD14" s="19"/>
      <c r="CE14" s="19" t="s">
        <v>31</v>
      </c>
      <c r="CF14" s="19"/>
      <c r="CG14" s="141">
        <f>$H$42*CA14</f>
        <v>9.722222222222221E-2</v>
      </c>
      <c r="CH14" s="142"/>
      <c r="CI14" s="25">
        <v>1.0416666666666666E-2</v>
      </c>
      <c r="CJ14" s="19">
        <v>9</v>
      </c>
      <c r="CK14" s="19" t="s">
        <v>30</v>
      </c>
      <c r="CL14" s="19"/>
      <c r="CM14" s="19"/>
      <c r="CN14" s="19" t="s">
        <v>31</v>
      </c>
      <c r="CO14" s="19"/>
      <c r="CP14" s="141">
        <f>$H$42*CJ14</f>
        <v>6.25E-2</v>
      </c>
      <c r="CQ14" s="142"/>
      <c r="CR14" s="19"/>
      <c r="CS14" s="19"/>
      <c r="CT14" s="19"/>
      <c r="CU14" s="5"/>
      <c r="CV14" s="5"/>
      <c r="CW14" s="5"/>
      <c r="CX14" s="5"/>
      <c r="CY14" s="5"/>
      <c r="CZ14" s="5"/>
      <c r="DA14" s="5"/>
    </row>
    <row r="15" spans="1:107" ht="13.5" customHeight="1">
      <c r="A15" s="26" t="s">
        <v>32</v>
      </c>
      <c r="B15" s="27"/>
      <c r="C15" s="27"/>
      <c r="D15" s="27"/>
      <c r="E15" s="27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30" t="s">
        <v>32</v>
      </c>
      <c r="BI15" s="27"/>
      <c r="BJ15" s="27"/>
      <c r="BK15" s="27"/>
      <c r="BL15" s="27"/>
      <c r="BM15" s="27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5"/>
      <c r="CV15" s="5"/>
      <c r="CW15" s="5"/>
      <c r="CX15" s="5"/>
      <c r="CY15" s="5"/>
      <c r="CZ15" s="5"/>
      <c r="DA15" s="5"/>
    </row>
    <row r="16" spans="1:107" ht="13.5" customHeight="1">
      <c r="A16" s="31" t="s">
        <v>33</v>
      </c>
      <c r="B16" s="32"/>
      <c r="C16" s="32"/>
      <c r="D16" s="32"/>
      <c r="E16" s="32"/>
      <c r="F16" s="32"/>
      <c r="G16" s="16"/>
      <c r="H16" s="16"/>
      <c r="I16" s="16"/>
      <c r="J16" s="33"/>
      <c r="K16" s="34" t="s">
        <v>9</v>
      </c>
      <c r="L16" s="35"/>
      <c r="M16" s="35"/>
      <c r="N16" s="35"/>
      <c r="O16" s="35"/>
      <c r="P16" s="35"/>
      <c r="Q16" s="35"/>
      <c r="R16" s="36"/>
      <c r="S16" s="37"/>
      <c r="T16" s="34" t="s">
        <v>34</v>
      </c>
      <c r="U16" s="35"/>
      <c r="V16" s="35"/>
      <c r="W16" s="35"/>
      <c r="X16" s="35"/>
      <c r="Y16" s="35"/>
      <c r="Z16" s="35"/>
      <c r="AA16" s="36"/>
      <c r="AB16" s="37"/>
      <c r="AC16" s="34" t="s">
        <v>9</v>
      </c>
      <c r="AD16" s="35"/>
      <c r="AE16" s="35"/>
      <c r="AF16" s="35"/>
      <c r="AG16" s="35"/>
      <c r="AH16" s="35"/>
      <c r="AI16" s="35"/>
      <c r="AJ16" s="36"/>
      <c r="AK16" s="37"/>
      <c r="AL16" s="34" t="s">
        <v>35</v>
      </c>
      <c r="AM16" s="35"/>
      <c r="AN16" s="35"/>
      <c r="AO16" s="35"/>
      <c r="AP16" s="35"/>
      <c r="AQ16" s="35"/>
      <c r="AR16" s="35"/>
      <c r="AS16" s="36"/>
      <c r="AT16" s="37"/>
      <c r="AU16" s="34" t="s">
        <v>9</v>
      </c>
      <c r="AV16" s="35"/>
      <c r="AW16" s="35"/>
      <c r="AX16" s="35"/>
      <c r="AY16" s="35"/>
      <c r="AZ16" s="35"/>
      <c r="BA16" s="35"/>
      <c r="BB16" s="36"/>
      <c r="BC16" s="11"/>
      <c r="BD16" s="11"/>
      <c r="BE16" s="11"/>
      <c r="BF16" s="11"/>
      <c r="BG16" s="5"/>
      <c r="BH16" s="16" t="s">
        <v>33</v>
      </c>
      <c r="BI16" s="32"/>
      <c r="BJ16" s="32"/>
      <c r="BK16" s="32"/>
      <c r="BL16" s="32"/>
      <c r="BM16" s="32"/>
      <c r="BN16" s="16"/>
      <c r="BO16" s="16"/>
      <c r="BP16" s="16"/>
      <c r="BQ16" s="33"/>
      <c r="BR16" s="34" t="s">
        <v>36</v>
      </c>
      <c r="BS16" s="35"/>
      <c r="BT16" s="35"/>
      <c r="BU16" s="35"/>
      <c r="BV16" s="35"/>
      <c r="BW16" s="35"/>
      <c r="BX16" s="35"/>
      <c r="BY16" s="36"/>
      <c r="BZ16" s="37"/>
      <c r="CA16" s="34" t="s">
        <v>9</v>
      </c>
      <c r="CB16" s="35"/>
      <c r="CC16" s="35"/>
      <c r="CD16" s="35"/>
      <c r="CE16" s="35"/>
      <c r="CF16" s="35"/>
      <c r="CG16" s="35"/>
      <c r="CH16" s="36"/>
      <c r="CI16" s="37"/>
      <c r="CJ16" s="34" t="s">
        <v>18</v>
      </c>
      <c r="CK16" s="35"/>
      <c r="CL16" s="35"/>
      <c r="CM16" s="35"/>
      <c r="CN16" s="35"/>
      <c r="CO16" s="35"/>
      <c r="CP16" s="35"/>
      <c r="CQ16" s="36"/>
      <c r="CR16" s="16"/>
      <c r="CS16" s="16"/>
      <c r="CT16" s="33"/>
      <c r="CU16" s="5"/>
      <c r="CV16" s="5"/>
      <c r="CW16" s="5"/>
      <c r="CX16" s="5"/>
      <c r="CY16" s="5"/>
      <c r="CZ16" s="5"/>
      <c r="DA16" s="5"/>
    </row>
    <row r="17" spans="1:105" ht="13.5" customHeight="1">
      <c r="A17" s="31" t="s">
        <v>37</v>
      </c>
      <c r="B17" s="32"/>
      <c r="C17" s="32"/>
      <c r="D17" s="32"/>
      <c r="E17" s="32"/>
      <c r="F17" s="32"/>
      <c r="G17" s="16"/>
      <c r="H17" s="16"/>
      <c r="I17" s="16"/>
      <c r="J17" s="33"/>
      <c r="K17" s="34" t="s">
        <v>12</v>
      </c>
      <c r="L17" s="35"/>
      <c r="M17" s="35"/>
      <c r="N17" s="35"/>
      <c r="O17" s="35"/>
      <c r="P17" s="35"/>
      <c r="Q17" s="35"/>
      <c r="R17" s="36"/>
      <c r="S17" s="37"/>
      <c r="T17" s="34" t="s">
        <v>38</v>
      </c>
      <c r="U17" s="35"/>
      <c r="V17" s="35"/>
      <c r="W17" s="35"/>
      <c r="X17" s="35"/>
      <c r="Y17" s="35"/>
      <c r="Z17" s="35"/>
      <c r="AA17" s="36"/>
      <c r="AB17" s="37"/>
      <c r="AC17" s="34" t="s">
        <v>13</v>
      </c>
      <c r="AD17" s="35"/>
      <c r="AE17" s="35"/>
      <c r="AF17" s="35"/>
      <c r="AG17" s="35"/>
      <c r="AH17" s="35"/>
      <c r="AI17" s="35"/>
      <c r="AJ17" s="36"/>
      <c r="AK17" s="37"/>
      <c r="AL17" s="34" t="s">
        <v>39</v>
      </c>
      <c r="AM17" s="35"/>
      <c r="AN17" s="35"/>
      <c r="AO17" s="35"/>
      <c r="AP17" s="35"/>
      <c r="AQ17" s="35"/>
      <c r="AR17" s="35"/>
      <c r="AS17" s="36"/>
      <c r="AT17" s="37"/>
      <c r="AU17" s="34" t="s">
        <v>13</v>
      </c>
      <c r="AV17" s="35"/>
      <c r="AW17" s="35"/>
      <c r="AX17" s="35"/>
      <c r="AY17" s="35"/>
      <c r="AZ17" s="35"/>
      <c r="BA17" s="35"/>
      <c r="BB17" s="36"/>
      <c r="BC17" s="11"/>
      <c r="BD17" s="11"/>
      <c r="BE17" s="11"/>
      <c r="BF17" s="11"/>
      <c r="BG17" s="5"/>
      <c r="BH17" s="16" t="s">
        <v>37</v>
      </c>
      <c r="BI17" s="32"/>
      <c r="BJ17" s="32"/>
      <c r="BK17" s="32"/>
      <c r="BL17" s="32"/>
      <c r="BM17" s="32"/>
      <c r="BN17" s="16"/>
      <c r="BO17" s="16"/>
      <c r="BP17" s="16"/>
      <c r="BQ17" s="33"/>
      <c r="BR17" s="111" t="s">
        <v>20</v>
      </c>
      <c r="BS17" s="100"/>
      <c r="BT17" s="100"/>
      <c r="BU17" s="100"/>
      <c r="BV17" s="100"/>
      <c r="BW17" s="100"/>
      <c r="BX17" s="100"/>
      <c r="BY17" s="101"/>
      <c r="BZ17" s="112"/>
      <c r="CA17" s="111" t="s">
        <v>12</v>
      </c>
      <c r="CB17" s="100"/>
      <c r="CC17" s="100"/>
      <c r="CD17" s="100"/>
      <c r="CE17" s="100"/>
      <c r="CF17" s="100"/>
      <c r="CG17" s="100"/>
      <c r="CH17" s="101"/>
      <c r="CI17" s="112"/>
      <c r="CJ17" s="111" t="s">
        <v>20</v>
      </c>
      <c r="CK17" s="100"/>
      <c r="CL17" s="35"/>
      <c r="CM17" s="35"/>
      <c r="CN17" s="35"/>
      <c r="CO17" s="35"/>
      <c r="CP17" s="35"/>
      <c r="CQ17" s="36"/>
      <c r="CR17" s="16"/>
      <c r="CS17" s="16"/>
      <c r="CT17" s="33"/>
      <c r="CU17" s="5"/>
      <c r="CV17" s="5"/>
      <c r="CW17" s="5"/>
      <c r="CX17" s="5"/>
      <c r="CY17" s="5"/>
      <c r="CZ17" s="5"/>
      <c r="DA17" s="5"/>
    </row>
    <row r="18" spans="1:105" ht="13.5" customHeight="1">
      <c r="A18" s="31" t="s">
        <v>40</v>
      </c>
      <c r="B18" s="32"/>
      <c r="C18" s="32"/>
      <c r="D18" s="32"/>
      <c r="E18" s="32"/>
      <c r="F18" s="32"/>
      <c r="G18" s="16"/>
      <c r="H18" s="16"/>
      <c r="I18" s="16"/>
      <c r="J18" s="33"/>
      <c r="K18" s="34" t="s">
        <v>15</v>
      </c>
      <c r="L18" s="35"/>
      <c r="M18" s="35"/>
      <c r="N18" s="35"/>
      <c r="O18" s="35"/>
      <c r="P18" s="35"/>
      <c r="Q18" s="35"/>
      <c r="R18" s="36"/>
      <c r="S18" s="37"/>
      <c r="T18" s="34" t="s">
        <v>23</v>
      </c>
      <c r="U18" s="35"/>
      <c r="V18" s="35"/>
      <c r="W18" s="35"/>
      <c r="X18" s="35"/>
      <c r="Y18" s="35"/>
      <c r="Z18" s="35"/>
      <c r="AA18" s="36"/>
      <c r="AB18" s="37"/>
      <c r="AC18" s="34" t="s">
        <v>12</v>
      </c>
      <c r="AD18" s="35"/>
      <c r="AE18" s="35"/>
      <c r="AF18" s="35"/>
      <c r="AG18" s="35"/>
      <c r="AH18" s="35"/>
      <c r="AI18" s="35"/>
      <c r="AJ18" s="36"/>
      <c r="AK18" s="37"/>
      <c r="AL18" s="34" t="s">
        <v>41</v>
      </c>
      <c r="AM18" s="35"/>
      <c r="AN18" s="35"/>
      <c r="AO18" s="35"/>
      <c r="AP18" s="35"/>
      <c r="AQ18" s="35"/>
      <c r="AR18" s="35"/>
      <c r="AS18" s="36"/>
      <c r="AT18" s="37"/>
      <c r="AU18" s="34" t="s">
        <v>15</v>
      </c>
      <c r="AV18" s="35"/>
      <c r="AW18" s="35"/>
      <c r="AX18" s="35"/>
      <c r="AY18" s="35"/>
      <c r="AZ18" s="35"/>
      <c r="BA18" s="35"/>
      <c r="BB18" s="36"/>
      <c r="BC18" s="11"/>
      <c r="BD18" s="11"/>
      <c r="BE18" s="11"/>
      <c r="BF18" s="11"/>
      <c r="BG18" s="5"/>
      <c r="BH18" s="16" t="s">
        <v>40</v>
      </c>
      <c r="BI18" s="32"/>
      <c r="BJ18" s="32"/>
      <c r="BK18" s="32"/>
      <c r="BL18" s="32"/>
      <c r="BM18" s="32"/>
      <c r="BN18" s="16"/>
      <c r="BO18" s="16"/>
      <c r="BP18" s="16"/>
      <c r="BQ18" s="33"/>
      <c r="BR18" s="34" t="s">
        <v>42</v>
      </c>
      <c r="BS18" s="35"/>
      <c r="BT18" s="35"/>
      <c r="BU18" s="35"/>
      <c r="BV18" s="35"/>
      <c r="BW18" s="35"/>
      <c r="BX18" s="35"/>
      <c r="BY18" s="36"/>
      <c r="BZ18" s="37"/>
      <c r="CA18" s="34" t="s">
        <v>15</v>
      </c>
      <c r="CB18" s="35"/>
      <c r="CC18" s="35"/>
      <c r="CD18" s="35"/>
      <c r="CE18" s="35"/>
      <c r="CF18" s="35"/>
      <c r="CG18" s="35"/>
      <c r="CH18" s="36"/>
      <c r="CI18" s="37"/>
      <c r="CJ18" s="34" t="s">
        <v>42</v>
      </c>
      <c r="CK18" s="35"/>
      <c r="CL18" s="35"/>
      <c r="CM18" s="35"/>
      <c r="CN18" s="35"/>
      <c r="CO18" s="35"/>
      <c r="CP18" s="35"/>
      <c r="CQ18" s="36"/>
      <c r="CR18" s="16"/>
      <c r="CS18" s="16"/>
      <c r="CT18" s="33"/>
      <c r="CU18" s="5"/>
      <c r="CV18" s="5"/>
      <c r="CW18" s="5"/>
      <c r="CX18" s="5"/>
      <c r="CY18" s="5"/>
      <c r="CZ18" s="5"/>
      <c r="DA18" s="5"/>
    </row>
    <row r="19" spans="1:105" ht="13.5" customHeight="1">
      <c r="A19" s="38" t="s">
        <v>43</v>
      </c>
      <c r="B19" s="39"/>
      <c r="C19" s="39"/>
      <c r="D19" s="39"/>
      <c r="E19" s="39"/>
      <c r="F19" s="39"/>
      <c r="G19" s="14"/>
      <c r="H19" s="14"/>
      <c r="I19" s="14"/>
      <c r="J19" s="40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5"/>
      <c r="BD19" s="5"/>
      <c r="BE19" s="5"/>
      <c r="BF19" s="5"/>
      <c r="BG19" s="5"/>
      <c r="BH19" s="14" t="s">
        <v>43</v>
      </c>
      <c r="BI19" s="39"/>
      <c r="BJ19" s="39"/>
      <c r="BK19" s="39"/>
      <c r="BL19" s="39"/>
      <c r="BM19" s="39"/>
      <c r="BN19" s="14"/>
      <c r="BO19" s="14"/>
      <c r="BP19" s="14"/>
      <c r="BQ19" s="40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40"/>
      <c r="CU19" s="5"/>
      <c r="CV19" s="5"/>
      <c r="CW19" s="5"/>
      <c r="CX19" s="5"/>
      <c r="CY19" s="5"/>
      <c r="CZ19" s="5"/>
      <c r="DA19" s="5"/>
    </row>
    <row r="20" spans="1:105" ht="13.5" customHeight="1">
      <c r="A20" s="41"/>
      <c r="B20" s="11"/>
      <c r="C20" s="11"/>
      <c r="D20" s="11"/>
      <c r="E20" s="11"/>
      <c r="F20" s="1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11"/>
      <c r="BJ20" s="11"/>
      <c r="BK20" s="11"/>
      <c r="BL20" s="11"/>
      <c r="BM20" s="11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</row>
    <row r="21" spans="1:105" ht="13.5" customHeight="1">
      <c r="A21" s="42" t="s">
        <v>44</v>
      </c>
      <c r="B21" s="43"/>
      <c r="C21" s="43"/>
      <c r="D21" s="43"/>
      <c r="E21" s="43"/>
      <c r="F21" s="43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5" t="s">
        <v>44</v>
      </c>
      <c r="BI21" s="44"/>
      <c r="BJ21" s="43"/>
      <c r="BK21" s="43"/>
      <c r="BL21" s="43"/>
      <c r="BM21" s="43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5"/>
      <c r="CV21" s="5"/>
      <c r="CW21" s="5"/>
      <c r="CX21" s="5"/>
      <c r="CY21" s="5"/>
      <c r="CZ21" s="5"/>
      <c r="DA21" s="5"/>
    </row>
    <row r="22" spans="1:105" ht="13.5" customHeight="1">
      <c r="A22" s="46" t="s">
        <v>45</v>
      </c>
      <c r="B22" s="32"/>
      <c r="C22" s="32"/>
      <c r="D22" s="32"/>
      <c r="E22" s="32"/>
      <c r="F22" s="32"/>
      <c r="G22" s="16"/>
      <c r="H22" s="16"/>
      <c r="I22" s="16"/>
      <c r="J22" s="47"/>
      <c r="K22" s="144" t="s">
        <v>46</v>
      </c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6"/>
      <c r="BC22" s="11"/>
      <c r="BD22" s="11"/>
      <c r="BE22" s="11"/>
      <c r="BF22" s="11"/>
      <c r="BG22" s="5"/>
      <c r="BH22" s="48" t="s">
        <v>45</v>
      </c>
      <c r="BI22" s="32"/>
      <c r="BJ22" s="32"/>
      <c r="BK22" s="32"/>
      <c r="BL22" s="32"/>
      <c r="BM22" s="32"/>
      <c r="BN22" s="16"/>
      <c r="BO22" s="16"/>
      <c r="BP22" s="16"/>
      <c r="BQ22" s="47"/>
      <c r="BR22" s="144" t="s">
        <v>46</v>
      </c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6"/>
      <c r="CR22" s="5"/>
      <c r="CS22" s="5"/>
      <c r="CT22" s="5"/>
      <c r="CU22" s="5"/>
      <c r="CV22" s="5"/>
      <c r="CW22" s="5"/>
      <c r="CX22" s="5"/>
      <c r="CY22" s="5"/>
      <c r="CZ22" s="5"/>
      <c r="DA22" s="5"/>
    </row>
    <row r="23" spans="1:105" ht="13.5" customHeight="1">
      <c r="A23" s="31" t="s">
        <v>47</v>
      </c>
      <c r="B23" s="32"/>
      <c r="C23" s="32"/>
      <c r="D23" s="32"/>
      <c r="E23" s="32"/>
      <c r="F23" s="32"/>
      <c r="G23" s="16"/>
      <c r="H23" s="16"/>
      <c r="I23" s="16"/>
      <c r="J23" s="47"/>
      <c r="K23" s="49" t="s">
        <v>48</v>
      </c>
      <c r="L23" s="50"/>
      <c r="M23" s="50"/>
      <c r="N23" s="50"/>
      <c r="O23" s="50"/>
      <c r="P23" s="50"/>
      <c r="Q23" s="50"/>
      <c r="R23" s="51"/>
      <c r="S23" s="52"/>
      <c r="T23" s="49" t="s">
        <v>48</v>
      </c>
      <c r="U23" s="50"/>
      <c r="V23" s="50"/>
      <c r="W23" s="50"/>
      <c r="X23" s="50"/>
      <c r="Y23" s="50"/>
      <c r="Z23" s="50"/>
      <c r="AA23" s="51"/>
      <c r="AB23" s="52"/>
      <c r="AC23" s="49" t="s">
        <v>48</v>
      </c>
      <c r="AD23" s="50"/>
      <c r="AE23" s="50"/>
      <c r="AF23" s="50"/>
      <c r="AG23" s="50"/>
      <c r="AH23" s="50"/>
      <c r="AI23" s="50"/>
      <c r="AJ23" s="51"/>
      <c r="AK23" s="52"/>
      <c r="AL23" s="49" t="s">
        <v>48</v>
      </c>
      <c r="AM23" s="50"/>
      <c r="AN23" s="50"/>
      <c r="AO23" s="50"/>
      <c r="AP23" s="50"/>
      <c r="AQ23" s="50"/>
      <c r="AR23" s="50"/>
      <c r="AS23" s="51"/>
      <c r="AT23" s="52"/>
      <c r="AU23" s="49" t="s">
        <v>49</v>
      </c>
      <c r="AV23" s="50"/>
      <c r="AW23" s="50"/>
      <c r="AX23" s="50"/>
      <c r="AY23" s="50"/>
      <c r="AZ23" s="50"/>
      <c r="BA23" s="50"/>
      <c r="BB23" s="51"/>
      <c r="BC23" s="11"/>
      <c r="BD23" s="11"/>
      <c r="BE23" s="11"/>
      <c r="BF23" s="11"/>
      <c r="BG23" s="5"/>
      <c r="BH23" s="16" t="s">
        <v>47</v>
      </c>
      <c r="BI23" s="32"/>
      <c r="BJ23" s="32"/>
      <c r="BK23" s="32"/>
      <c r="BL23" s="32"/>
      <c r="BM23" s="32"/>
      <c r="BN23" s="16"/>
      <c r="BO23" s="16"/>
      <c r="BP23" s="16"/>
      <c r="BQ23" s="47"/>
      <c r="BR23" s="49" t="s">
        <v>48</v>
      </c>
      <c r="BS23" s="50"/>
      <c r="BT23" s="50"/>
      <c r="BU23" s="50"/>
      <c r="BV23" s="50"/>
      <c r="BW23" s="50"/>
      <c r="BX23" s="50"/>
      <c r="BY23" s="51"/>
      <c r="BZ23" s="52"/>
      <c r="CA23" s="49" t="s">
        <v>48</v>
      </c>
      <c r="CB23" s="50"/>
      <c r="CC23" s="50"/>
      <c r="CD23" s="50"/>
      <c r="CE23" s="50"/>
      <c r="CF23" s="50"/>
      <c r="CG23" s="50"/>
      <c r="CH23" s="51"/>
      <c r="CI23" s="52"/>
      <c r="CJ23" s="49" t="s">
        <v>48</v>
      </c>
      <c r="CK23" s="50"/>
      <c r="CL23" s="50"/>
      <c r="CM23" s="50"/>
      <c r="CN23" s="50"/>
      <c r="CO23" s="50"/>
      <c r="CP23" s="50"/>
      <c r="CQ23" s="51"/>
      <c r="CR23" s="5"/>
      <c r="CS23" s="5"/>
      <c r="CT23" s="5"/>
      <c r="CU23" s="5"/>
      <c r="CV23" s="5"/>
      <c r="CW23" s="5"/>
      <c r="CX23" s="5"/>
      <c r="CY23" s="5"/>
      <c r="CZ23" s="5"/>
      <c r="DA23" s="5"/>
    </row>
    <row r="24" spans="1:105" ht="13.5" customHeight="1">
      <c r="A24" s="103" t="s">
        <v>50</v>
      </c>
      <c r="B24" s="104"/>
      <c r="C24" s="104"/>
      <c r="D24" s="104"/>
      <c r="E24" s="104"/>
      <c r="F24" s="104"/>
      <c r="G24" s="105"/>
      <c r="H24" s="105"/>
      <c r="I24" s="105"/>
      <c r="J24" s="106"/>
      <c r="K24" s="107" t="s">
        <v>51</v>
      </c>
      <c r="L24" s="108"/>
      <c r="M24" s="108"/>
      <c r="N24" s="108"/>
      <c r="O24" s="108"/>
      <c r="P24" s="108"/>
      <c r="Q24" s="108"/>
      <c r="R24" s="109"/>
      <c r="S24" s="110"/>
      <c r="T24" s="107" t="s">
        <v>51</v>
      </c>
      <c r="U24" s="108"/>
      <c r="V24" s="108"/>
      <c r="W24" s="108"/>
      <c r="X24" s="108"/>
      <c r="Y24" s="108"/>
      <c r="Z24" s="108"/>
      <c r="AA24" s="109"/>
      <c r="AB24" s="110"/>
      <c r="AC24" s="107" t="s">
        <v>51</v>
      </c>
      <c r="AD24" s="108"/>
      <c r="AE24" s="108"/>
      <c r="AF24" s="108"/>
      <c r="AG24" s="108"/>
      <c r="AH24" s="108"/>
      <c r="AI24" s="108"/>
      <c r="AJ24" s="109"/>
      <c r="AK24" s="110"/>
      <c r="AL24" s="107" t="s">
        <v>51</v>
      </c>
      <c r="AM24" s="108"/>
      <c r="AN24" s="108"/>
      <c r="AO24" s="108"/>
      <c r="AP24" s="108"/>
      <c r="AQ24" s="108"/>
      <c r="AR24" s="108"/>
      <c r="AS24" s="109"/>
      <c r="AT24" s="110"/>
      <c r="AU24" s="107" t="s">
        <v>51</v>
      </c>
      <c r="AV24" s="108"/>
      <c r="AW24" s="108"/>
      <c r="AX24" s="108"/>
      <c r="AY24" s="108"/>
      <c r="AZ24" s="108"/>
      <c r="BA24" s="108"/>
      <c r="BB24" s="109"/>
      <c r="BC24" s="11"/>
      <c r="BD24" s="11"/>
      <c r="BE24" s="11"/>
      <c r="BF24" s="11"/>
      <c r="BG24" s="5"/>
      <c r="BH24" s="105" t="s">
        <v>50</v>
      </c>
      <c r="BI24" s="104"/>
      <c r="BJ24" s="104"/>
      <c r="BK24" s="104"/>
      <c r="BL24" s="104"/>
      <c r="BM24" s="104"/>
      <c r="BN24" s="105"/>
      <c r="BO24" s="105"/>
      <c r="BP24" s="105"/>
      <c r="BQ24" s="106"/>
      <c r="BR24" s="107" t="s">
        <v>51</v>
      </c>
      <c r="BS24" s="108"/>
      <c r="BT24" s="108"/>
      <c r="BU24" s="108"/>
      <c r="BV24" s="108"/>
      <c r="BW24" s="108"/>
      <c r="BX24" s="108"/>
      <c r="BY24" s="109"/>
      <c r="BZ24" s="110"/>
      <c r="CA24" s="107" t="s">
        <v>51</v>
      </c>
      <c r="CB24" s="108"/>
      <c r="CC24" s="108"/>
      <c r="CD24" s="108"/>
      <c r="CE24" s="108"/>
      <c r="CF24" s="108"/>
      <c r="CG24" s="108"/>
      <c r="CH24" s="109"/>
      <c r="CI24" s="110"/>
      <c r="CJ24" s="107" t="s">
        <v>51</v>
      </c>
      <c r="CK24" s="108"/>
      <c r="CL24" s="108"/>
      <c r="CM24" s="108"/>
      <c r="CN24" s="108"/>
      <c r="CO24" s="108"/>
      <c r="CP24" s="108"/>
      <c r="CQ24" s="109"/>
      <c r="CR24" s="5"/>
      <c r="CS24" s="5"/>
      <c r="CT24" s="5"/>
      <c r="CU24" s="5"/>
      <c r="CV24" s="5"/>
      <c r="CW24" s="5"/>
      <c r="CX24" s="5"/>
      <c r="CY24" s="5"/>
      <c r="CZ24" s="5"/>
      <c r="DA24" s="5"/>
    </row>
    <row r="25" spans="1:105" ht="13.5" customHeight="1">
      <c r="A25" s="31" t="s">
        <v>52</v>
      </c>
      <c r="B25" s="32"/>
      <c r="C25" s="32"/>
      <c r="D25" s="32"/>
      <c r="E25" s="32"/>
      <c r="F25" s="32"/>
      <c r="G25" s="16"/>
      <c r="H25" s="16"/>
      <c r="I25" s="16"/>
      <c r="J25" s="47"/>
      <c r="K25" s="34" t="s">
        <v>53</v>
      </c>
      <c r="L25" s="35"/>
      <c r="M25" s="35"/>
      <c r="N25" s="35"/>
      <c r="O25" s="35"/>
      <c r="P25" s="35"/>
      <c r="Q25" s="35"/>
      <c r="R25" s="36"/>
      <c r="S25" s="37"/>
      <c r="T25" s="34" t="s">
        <v>53</v>
      </c>
      <c r="U25" s="35"/>
      <c r="V25" s="35"/>
      <c r="W25" s="35"/>
      <c r="X25" s="35"/>
      <c r="Y25" s="35"/>
      <c r="Z25" s="35"/>
      <c r="AA25" s="36"/>
      <c r="AB25" s="37"/>
      <c r="AC25" s="34" t="s">
        <v>53</v>
      </c>
      <c r="AD25" s="35"/>
      <c r="AE25" s="35"/>
      <c r="AF25" s="35"/>
      <c r="AG25" s="35"/>
      <c r="AH25" s="35"/>
      <c r="AI25" s="35"/>
      <c r="AJ25" s="36"/>
      <c r="AK25" s="37"/>
      <c r="AL25" s="34" t="s">
        <v>53</v>
      </c>
      <c r="AM25" s="35"/>
      <c r="AN25" s="35"/>
      <c r="AO25" s="35"/>
      <c r="AP25" s="35"/>
      <c r="AQ25" s="35"/>
      <c r="AR25" s="35"/>
      <c r="AS25" s="36"/>
      <c r="AT25" s="37"/>
      <c r="AU25" s="34" t="s">
        <v>53</v>
      </c>
      <c r="AV25" s="35"/>
      <c r="AW25" s="35"/>
      <c r="AX25" s="35"/>
      <c r="AY25" s="35"/>
      <c r="AZ25" s="35"/>
      <c r="BA25" s="35"/>
      <c r="BB25" s="36"/>
      <c r="BC25" s="11"/>
      <c r="BD25" s="11"/>
      <c r="BE25" s="11"/>
      <c r="BF25" s="11"/>
      <c r="BG25" s="5"/>
      <c r="BH25" s="16" t="s">
        <v>52</v>
      </c>
      <c r="BI25" s="32"/>
      <c r="BJ25" s="32"/>
      <c r="BK25" s="32"/>
      <c r="BL25" s="32"/>
      <c r="BM25" s="32"/>
      <c r="BN25" s="16"/>
      <c r="BO25" s="16"/>
      <c r="BP25" s="16"/>
      <c r="BQ25" s="47"/>
      <c r="BR25" s="34" t="s">
        <v>53</v>
      </c>
      <c r="BS25" s="35"/>
      <c r="BT25" s="35"/>
      <c r="BU25" s="35"/>
      <c r="BV25" s="35"/>
      <c r="BW25" s="35"/>
      <c r="BX25" s="35"/>
      <c r="BY25" s="36"/>
      <c r="BZ25" s="37"/>
      <c r="CA25" s="34" t="s">
        <v>53</v>
      </c>
      <c r="CB25" s="35"/>
      <c r="CC25" s="35"/>
      <c r="CD25" s="35"/>
      <c r="CE25" s="35"/>
      <c r="CF25" s="35"/>
      <c r="CG25" s="35"/>
      <c r="CH25" s="36"/>
      <c r="CI25" s="37"/>
      <c r="CJ25" s="34" t="s">
        <v>53</v>
      </c>
      <c r="CK25" s="35"/>
      <c r="CL25" s="35"/>
      <c r="CM25" s="35"/>
      <c r="CN25" s="35"/>
      <c r="CO25" s="35"/>
      <c r="CP25" s="35"/>
      <c r="CQ25" s="36"/>
      <c r="CR25" s="5"/>
      <c r="CS25" s="5"/>
      <c r="CT25" s="5"/>
      <c r="CU25" s="5"/>
      <c r="CV25" s="5"/>
      <c r="CW25" s="5"/>
      <c r="CX25" s="5"/>
      <c r="CY25" s="5"/>
      <c r="CZ25" s="5"/>
      <c r="DA25" s="5"/>
    </row>
    <row r="26" spans="1:105" ht="13.5" customHeight="1">
      <c r="A26" s="103" t="s">
        <v>54</v>
      </c>
      <c r="B26" s="104"/>
      <c r="C26" s="104"/>
      <c r="D26" s="104"/>
      <c r="E26" s="104"/>
      <c r="F26" s="104"/>
      <c r="G26" s="105"/>
      <c r="H26" s="105"/>
      <c r="I26" s="105"/>
      <c r="J26" s="106"/>
      <c r="K26" s="107" t="s">
        <v>55</v>
      </c>
      <c r="L26" s="108"/>
      <c r="M26" s="108"/>
      <c r="N26" s="108"/>
      <c r="O26" s="108"/>
      <c r="P26" s="108"/>
      <c r="Q26" s="108"/>
      <c r="R26" s="109"/>
      <c r="S26" s="110"/>
      <c r="T26" s="107" t="s">
        <v>56</v>
      </c>
      <c r="U26" s="108"/>
      <c r="V26" s="108"/>
      <c r="W26" s="108"/>
      <c r="X26" s="108"/>
      <c r="Y26" s="108"/>
      <c r="Z26" s="108"/>
      <c r="AA26" s="109"/>
      <c r="AB26" s="110"/>
      <c r="AC26" s="107" t="s">
        <v>55</v>
      </c>
      <c r="AD26" s="108"/>
      <c r="AE26" s="108"/>
      <c r="AF26" s="108"/>
      <c r="AG26" s="108"/>
      <c r="AH26" s="108"/>
      <c r="AI26" s="108"/>
      <c r="AJ26" s="109"/>
      <c r="AK26" s="110"/>
      <c r="AL26" s="107" t="s">
        <v>57</v>
      </c>
      <c r="AM26" s="108"/>
      <c r="AN26" s="108"/>
      <c r="AO26" s="108"/>
      <c r="AP26" s="108"/>
      <c r="AQ26" s="108"/>
      <c r="AR26" s="108"/>
      <c r="AS26" s="109"/>
      <c r="AT26" s="110"/>
      <c r="AU26" s="107" t="s">
        <v>55</v>
      </c>
      <c r="AV26" s="108"/>
      <c r="AW26" s="108"/>
      <c r="AX26" s="108"/>
      <c r="AY26" s="108"/>
      <c r="AZ26" s="108"/>
      <c r="BA26" s="108"/>
      <c r="BB26" s="109"/>
      <c r="BC26" s="11"/>
      <c r="BD26" s="11"/>
      <c r="BE26" s="11"/>
      <c r="BF26" s="11"/>
      <c r="BG26" s="5"/>
      <c r="BH26" s="105" t="s">
        <v>54</v>
      </c>
      <c r="BI26" s="104"/>
      <c r="BJ26" s="104"/>
      <c r="BK26" s="104"/>
      <c r="BL26" s="104"/>
      <c r="BM26" s="104"/>
      <c r="BN26" s="105"/>
      <c r="BO26" s="105"/>
      <c r="BP26" s="105"/>
      <c r="BQ26" s="106"/>
      <c r="BR26" s="107" t="s">
        <v>55</v>
      </c>
      <c r="BS26" s="108"/>
      <c r="BT26" s="108"/>
      <c r="BU26" s="108"/>
      <c r="BV26" s="108"/>
      <c r="BW26" s="108"/>
      <c r="BX26" s="108"/>
      <c r="BY26" s="109"/>
      <c r="BZ26" s="110"/>
      <c r="CA26" s="107" t="s">
        <v>18</v>
      </c>
      <c r="CB26" s="108"/>
      <c r="CC26" s="108"/>
      <c r="CD26" s="108"/>
      <c r="CE26" s="108"/>
      <c r="CF26" s="108"/>
      <c r="CG26" s="108"/>
      <c r="CH26" s="109"/>
      <c r="CI26" s="110"/>
      <c r="CJ26" s="107" t="s">
        <v>55</v>
      </c>
      <c r="CK26" s="108"/>
      <c r="CL26" s="108"/>
      <c r="CM26" s="108"/>
      <c r="CN26" s="108"/>
      <c r="CO26" s="108"/>
      <c r="CP26" s="108"/>
      <c r="CQ26" s="109"/>
      <c r="CR26" s="5"/>
      <c r="CS26" s="5"/>
      <c r="CT26" s="5"/>
      <c r="CU26" s="5"/>
      <c r="CV26" s="5"/>
      <c r="CW26" s="5"/>
      <c r="CX26" s="5"/>
      <c r="CY26" s="5"/>
      <c r="CZ26" s="5"/>
      <c r="DA26" s="5"/>
    </row>
    <row r="27" spans="1:105" s="127" customFormat="1" ht="13.5" customHeight="1">
      <c r="A27" s="113" t="s">
        <v>58</v>
      </c>
      <c r="B27" s="114"/>
      <c r="C27" s="114"/>
      <c r="D27" s="114"/>
      <c r="E27" s="114"/>
      <c r="F27" s="114"/>
      <c r="G27" s="115"/>
      <c r="H27" s="115"/>
      <c r="I27" s="115"/>
      <c r="J27" s="116"/>
      <c r="K27" s="117" t="s">
        <v>59</v>
      </c>
      <c r="L27" s="118"/>
      <c r="M27" s="118"/>
      <c r="N27" s="118"/>
      <c r="O27" s="118"/>
      <c r="P27" s="118"/>
      <c r="Q27" s="118"/>
      <c r="R27" s="119"/>
      <c r="S27" s="120"/>
      <c r="T27" s="117" t="s">
        <v>59</v>
      </c>
      <c r="U27" s="118"/>
      <c r="V27" s="118"/>
      <c r="W27" s="118"/>
      <c r="X27" s="118"/>
      <c r="Y27" s="118"/>
      <c r="Z27" s="118"/>
      <c r="AA27" s="119"/>
      <c r="AB27" s="120"/>
      <c r="AC27" s="102" t="s">
        <v>57</v>
      </c>
      <c r="AD27" s="118"/>
      <c r="AE27" s="118"/>
      <c r="AF27" s="118"/>
      <c r="AG27" s="118"/>
      <c r="AH27" s="118"/>
      <c r="AI27" s="118"/>
      <c r="AJ27" s="119"/>
      <c r="AK27" s="120"/>
      <c r="AL27" s="117" t="s">
        <v>59</v>
      </c>
      <c r="AM27" s="118"/>
      <c r="AN27" s="118"/>
      <c r="AO27" s="118"/>
      <c r="AP27" s="118"/>
      <c r="AQ27" s="118"/>
      <c r="AR27" s="118"/>
      <c r="AS27" s="119"/>
      <c r="AT27" s="120"/>
      <c r="AU27" s="117" t="s">
        <v>59</v>
      </c>
      <c r="AV27" s="118"/>
      <c r="AW27" s="118"/>
      <c r="AX27" s="121"/>
      <c r="AY27" s="121"/>
      <c r="AZ27" s="121"/>
      <c r="BA27" s="121"/>
      <c r="BB27" s="122"/>
      <c r="BC27" s="123"/>
      <c r="BD27" s="123"/>
      <c r="BE27" s="123"/>
      <c r="BF27" s="123"/>
      <c r="BG27" s="124"/>
      <c r="BH27" s="115" t="s">
        <v>58</v>
      </c>
      <c r="BI27" s="114"/>
      <c r="BJ27" s="114"/>
      <c r="BK27" s="114"/>
      <c r="BL27" s="114"/>
      <c r="BM27" s="114"/>
      <c r="BN27" s="115"/>
      <c r="BO27" s="115"/>
      <c r="BP27" s="115"/>
      <c r="BQ27" s="125"/>
      <c r="BR27" s="117" t="s">
        <v>13</v>
      </c>
      <c r="BS27" s="121"/>
      <c r="BT27" s="121"/>
      <c r="BU27" s="121"/>
      <c r="BV27" s="121"/>
      <c r="BW27" s="121"/>
      <c r="BX27" s="121"/>
      <c r="BY27" s="122"/>
      <c r="BZ27" s="126"/>
      <c r="CA27" s="117" t="s">
        <v>13</v>
      </c>
      <c r="CB27" s="121"/>
      <c r="CC27" s="121"/>
      <c r="CD27" s="121"/>
      <c r="CE27" s="121"/>
      <c r="CF27" s="121"/>
      <c r="CG27" s="121"/>
      <c r="CH27" s="122"/>
      <c r="CI27" s="126"/>
      <c r="CJ27" s="102" t="s">
        <v>13</v>
      </c>
      <c r="CK27" s="121"/>
      <c r="CL27" s="121"/>
      <c r="CM27" s="121"/>
      <c r="CN27" s="121"/>
      <c r="CO27" s="121"/>
      <c r="CP27" s="121"/>
      <c r="CQ27" s="122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</row>
    <row r="28" spans="1:105" s="127" customFormat="1" ht="13.5" customHeight="1">
      <c r="A28" s="128" t="s">
        <v>60</v>
      </c>
      <c r="B28" s="129"/>
      <c r="C28" s="129"/>
      <c r="D28" s="129"/>
      <c r="E28" s="129"/>
      <c r="F28" s="129"/>
      <c r="G28" s="130"/>
      <c r="H28" s="130"/>
      <c r="I28" s="130"/>
      <c r="J28" s="131"/>
      <c r="K28" s="132" t="s">
        <v>57</v>
      </c>
      <c r="L28" s="133"/>
      <c r="M28" s="133"/>
      <c r="N28" s="133"/>
      <c r="O28" s="133"/>
      <c r="P28" s="133"/>
      <c r="Q28" s="133"/>
      <c r="R28" s="134"/>
      <c r="S28" s="135"/>
      <c r="T28" s="132" t="s">
        <v>57</v>
      </c>
      <c r="U28" s="133"/>
      <c r="V28" s="133"/>
      <c r="W28" s="133"/>
      <c r="X28" s="133"/>
      <c r="Y28" s="133"/>
      <c r="Z28" s="133"/>
      <c r="AA28" s="134"/>
      <c r="AB28" s="135"/>
      <c r="AC28" s="132" t="s">
        <v>56</v>
      </c>
      <c r="AD28" s="133"/>
      <c r="AE28" s="133"/>
      <c r="AF28" s="133"/>
      <c r="AG28" s="133"/>
      <c r="AH28" s="133"/>
      <c r="AI28" s="133"/>
      <c r="AJ28" s="134"/>
      <c r="AK28" s="135"/>
      <c r="AL28" s="132" t="s">
        <v>38</v>
      </c>
      <c r="AM28" s="133"/>
      <c r="AN28" s="133"/>
      <c r="AO28" s="133"/>
      <c r="AP28" s="133"/>
      <c r="AQ28" s="133"/>
      <c r="AR28" s="133"/>
      <c r="AS28" s="134"/>
      <c r="AT28" s="135"/>
      <c r="AU28" s="132" t="s">
        <v>38</v>
      </c>
      <c r="AV28" s="133"/>
      <c r="AW28" s="133"/>
      <c r="AX28" s="133"/>
      <c r="AY28" s="133"/>
      <c r="AZ28" s="133"/>
      <c r="BA28" s="133"/>
      <c r="BB28" s="134"/>
      <c r="BC28" s="123"/>
      <c r="BD28" s="123"/>
      <c r="BE28" s="123"/>
      <c r="BF28" s="123"/>
      <c r="BG28" s="124"/>
      <c r="BH28" s="130" t="s">
        <v>60</v>
      </c>
      <c r="BI28" s="129"/>
      <c r="BJ28" s="129"/>
      <c r="BK28" s="129"/>
      <c r="BL28" s="129"/>
      <c r="BM28" s="129"/>
      <c r="BN28" s="130"/>
      <c r="BO28" s="130"/>
      <c r="BP28" s="130"/>
      <c r="BQ28" s="131"/>
      <c r="BR28" s="132" t="s">
        <v>57</v>
      </c>
      <c r="BS28" s="133"/>
      <c r="BT28" s="133"/>
      <c r="BU28" s="133"/>
      <c r="BV28" s="133"/>
      <c r="BW28" s="133"/>
      <c r="BX28" s="133"/>
      <c r="BY28" s="134"/>
      <c r="BZ28" s="135"/>
      <c r="CA28" s="132" t="s">
        <v>57</v>
      </c>
      <c r="CB28" s="133"/>
      <c r="CC28" s="133"/>
      <c r="CD28" s="133"/>
      <c r="CE28" s="133"/>
      <c r="CF28" s="133"/>
      <c r="CG28" s="133"/>
      <c r="CH28" s="134"/>
      <c r="CI28" s="135"/>
      <c r="CJ28" s="132" t="s">
        <v>39</v>
      </c>
      <c r="CK28" s="133"/>
      <c r="CL28" s="133"/>
      <c r="CM28" s="133"/>
      <c r="CN28" s="133"/>
      <c r="CO28" s="133"/>
      <c r="CP28" s="133"/>
      <c r="CQ28" s="13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</row>
    <row r="29" spans="1:105" ht="13.5" customHeight="1">
      <c r="A29" s="31" t="s">
        <v>61</v>
      </c>
      <c r="B29" s="32"/>
      <c r="C29" s="32"/>
      <c r="D29" s="32"/>
      <c r="E29" s="32"/>
      <c r="F29" s="32"/>
      <c r="G29" s="16"/>
      <c r="H29" s="16"/>
      <c r="I29" s="16"/>
      <c r="J29" s="47"/>
      <c r="K29" s="34" t="s">
        <v>35</v>
      </c>
      <c r="L29" s="35"/>
      <c r="M29" s="35"/>
      <c r="N29" s="35"/>
      <c r="O29" s="35"/>
      <c r="P29" s="35"/>
      <c r="Q29" s="35"/>
      <c r="R29" s="36"/>
      <c r="S29" s="37"/>
      <c r="T29" s="34" t="s">
        <v>39</v>
      </c>
      <c r="U29" s="35"/>
      <c r="V29" s="35"/>
      <c r="W29" s="35"/>
      <c r="X29" s="35"/>
      <c r="Y29" s="35"/>
      <c r="Z29" s="35"/>
      <c r="AA29" s="36"/>
      <c r="AB29" s="37"/>
      <c r="AC29" s="34" t="s">
        <v>35</v>
      </c>
      <c r="AD29" s="35"/>
      <c r="AE29" s="35"/>
      <c r="AF29" s="35"/>
      <c r="AG29" s="35"/>
      <c r="AH29" s="35"/>
      <c r="AI29" s="35"/>
      <c r="AJ29" s="36"/>
      <c r="AK29" s="37"/>
      <c r="AL29" s="34" t="s">
        <v>34</v>
      </c>
      <c r="AM29" s="35"/>
      <c r="AN29" s="35"/>
      <c r="AO29" s="35"/>
      <c r="AP29" s="35"/>
      <c r="AQ29" s="35"/>
      <c r="AR29" s="35"/>
      <c r="AS29" s="36"/>
      <c r="AT29" s="37"/>
      <c r="AU29" s="34" t="s">
        <v>39</v>
      </c>
      <c r="AV29" s="35"/>
      <c r="AW29" s="35"/>
      <c r="AX29" s="35"/>
      <c r="AY29" s="35"/>
      <c r="AZ29" s="35"/>
      <c r="BA29" s="35"/>
      <c r="BB29" s="36"/>
      <c r="BC29" s="11"/>
      <c r="BD29" s="11"/>
      <c r="BE29" s="11"/>
      <c r="BF29" s="11"/>
      <c r="BG29" s="5"/>
      <c r="BH29" s="16" t="s">
        <v>61</v>
      </c>
      <c r="BI29" s="32"/>
      <c r="BJ29" s="32"/>
      <c r="BK29" s="32"/>
      <c r="BL29" s="32"/>
      <c r="BM29" s="32"/>
      <c r="BN29" s="16"/>
      <c r="BO29" s="16"/>
      <c r="BP29" s="16"/>
      <c r="BQ29" s="47"/>
      <c r="BR29" s="34" t="s">
        <v>35</v>
      </c>
      <c r="BS29" s="35"/>
      <c r="BT29" s="35"/>
      <c r="BU29" s="35"/>
      <c r="BV29" s="35"/>
      <c r="BW29" s="35"/>
      <c r="BX29" s="35"/>
      <c r="BY29" s="36"/>
      <c r="BZ29" s="37"/>
      <c r="CA29" s="34" t="s">
        <v>36</v>
      </c>
      <c r="CB29" s="35"/>
      <c r="CC29" s="35"/>
      <c r="CD29" s="35"/>
      <c r="CE29" s="35"/>
      <c r="CF29" s="35"/>
      <c r="CG29" s="35"/>
      <c r="CH29" s="36"/>
      <c r="CI29" s="37"/>
      <c r="CJ29" s="34" t="s">
        <v>35</v>
      </c>
      <c r="CK29" s="35"/>
      <c r="CL29" s="35"/>
      <c r="CM29" s="35"/>
      <c r="CN29" s="35"/>
      <c r="CO29" s="35"/>
      <c r="CP29" s="35"/>
      <c r="CQ29" s="36"/>
      <c r="CR29" s="5"/>
      <c r="CS29" s="5"/>
      <c r="CT29" s="5"/>
      <c r="CU29" s="5"/>
      <c r="CV29" s="5"/>
      <c r="CW29" s="5"/>
      <c r="CX29" s="5"/>
      <c r="CY29" s="5"/>
      <c r="CZ29" s="5"/>
      <c r="DA29" s="5"/>
    </row>
    <row r="30" spans="1:105" ht="13.5" customHeight="1">
      <c r="A30" s="103" t="s">
        <v>62</v>
      </c>
      <c r="B30" s="104"/>
      <c r="C30" s="104"/>
      <c r="D30" s="104"/>
      <c r="E30" s="104"/>
      <c r="F30" s="104"/>
      <c r="G30" s="105"/>
      <c r="H30" s="105"/>
      <c r="I30" s="105"/>
      <c r="J30" s="106"/>
      <c r="K30" s="107" t="s">
        <v>64</v>
      </c>
      <c r="L30" s="108"/>
      <c r="M30" s="108"/>
      <c r="N30" s="108"/>
      <c r="O30" s="108"/>
      <c r="P30" s="108"/>
      <c r="Q30" s="108"/>
      <c r="R30" s="109"/>
      <c r="S30" s="110"/>
      <c r="T30" s="107" t="s">
        <v>63</v>
      </c>
      <c r="U30" s="108"/>
      <c r="V30" s="108"/>
      <c r="W30" s="108"/>
      <c r="X30" s="108"/>
      <c r="Y30" s="108"/>
      <c r="Z30" s="108"/>
      <c r="AA30" s="109"/>
      <c r="AB30" s="110"/>
      <c r="AC30" s="107" t="s">
        <v>64</v>
      </c>
      <c r="AD30" s="108"/>
      <c r="AE30" s="108"/>
      <c r="AF30" s="108"/>
      <c r="AG30" s="108"/>
      <c r="AH30" s="108"/>
      <c r="AI30" s="108"/>
      <c r="AJ30" s="109"/>
      <c r="AK30" s="110"/>
      <c r="AL30" s="107" t="s">
        <v>63</v>
      </c>
      <c r="AM30" s="108"/>
      <c r="AN30" s="108"/>
      <c r="AO30" s="108"/>
      <c r="AP30" s="108"/>
      <c r="AQ30" s="108"/>
      <c r="AR30" s="108"/>
      <c r="AS30" s="109"/>
      <c r="AT30" s="110"/>
      <c r="AU30" s="107" t="s">
        <v>64</v>
      </c>
      <c r="AV30" s="108"/>
      <c r="AW30" s="108"/>
      <c r="AX30" s="108"/>
      <c r="AY30" s="108"/>
      <c r="AZ30" s="108"/>
      <c r="BA30" s="108"/>
      <c r="BB30" s="109"/>
      <c r="BC30" s="11"/>
      <c r="BD30" s="11"/>
      <c r="BE30" s="11"/>
      <c r="BF30" s="11"/>
      <c r="BG30" s="5"/>
      <c r="BH30" s="105" t="s">
        <v>62</v>
      </c>
      <c r="BI30" s="104"/>
      <c r="BJ30" s="104"/>
      <c r="BK30" s="104"/>
      <c r="BL30" s="104"/>
      <c r="BM30" s="104"/>
      <c r="BN30" s="105"/>
      <c r="BO30" s="105"/>
      <c r="BP30" s="105"/>
      <c r="BQ30" s="106"/>
      <c r="BR30" s="107" t="s">
        <v>63</v>
      </c>
      <c r="BS30" s="108"/>
      <c r="BT30" s="108"/>
      <c r="BU30" s="108"/>
      <c r="BV30" s="108"/>
      <c r="BW30" s="108"/>
      <c r="BX30" s="108"/>
      <c r="BY30" s="109"/>
      <c r="BZ30" s="110"/>
      <c r="CA30" s="107" t="s">
        <v>64</v>
      </c>
      <c r="CB30" s="108"/>
      <c r="CC30" s="108"/>
      <c r="CD30" s="108"/>
      <c r="CE30" s="108"/>
      <c r="CF30" s="108"/>
      <c r="CG30" s="108"/>
      <c r="CH30" s="109"/>
      <c r="CI30" s="110"/>
      <c r="CJ30" s="107" t="s">
        <v>63</v>
      </c>
      <c r="CK30" s="108"/>
      <c r="CL30" s="108"/>
      <c r="CM30" s="108"/>
      <c r="CN30" s="108"/>
      <c r="CO30" s="108"/>
      <c r="CP30" s="108"/>
      <c r="CQ30" s="109"/>
      <c r="CR30" s="5"/>
      <c r="CS30" s="5"/>
      <c r="CT30" s="5"/>
      <c r="CU30" s="5"/>
      <c r="CV30" s="5"/>
      <c r="CW30" s="5"/>
      <c r="CX30" s="5"/>
      <c r="CY30" s="5"/>
      <c r="CZ30" s="5"/>
      <c r="DA30" s="5"/>
    </row>
    <row r="31" spans="1:105" ht="13.5" customHeight="1">
      <c r="A31" s="31" t="s">
        <v>65</v>
      </c>
      <c r="B31" s="32"/>
      <c r="C31" s="32"/>
      <c r="D31" s="32"/>
      <c r="E31" s="32"/>
      <c r="F31" s="32"/>
      <c r="G31" s="16"/>
      <c r="H31" s="16"/>
      <c r="I31" s="16"/>
      <c r="J31" s="47"/>
      <c r="K31" s="34" t="s">
        <v>71</v>
      </c>
      <c r="L31" s="35"/>
      <c r="M31" s="35"/>
      <c r="N31" s="35"/>
      <c r="O31" s="35"/>
      <c r="P31" s="35"/>
      <c r="Q31" s="35"/>
      <c r="R31" s="36"/>
      <c r="S31" s="37"/>
      <c r="T31" s="34" t="s">
        <v>66</v>
      </c>
      <c r="U31" s="35"/>
      <c r="V31" s="35"/>
      <c r="W31" s="35"/>
      <c r="X31" s="35"/>
      <c r="Y31" s="35"/>
      <c r="Z31" s="35"/>
      <c r="AA31" s="36"/>
      <c r="AB31" s="37"/>
      <c r="AC31" s="34" t="s">
        <v>71</v>
      </c>
      <c r="AD31" s="35"/>
      <c r="AE31" s="35"/>
      <c r="AF31" s="35"/>
      <c r="AG31" s="35"/>
      <c r="AH31" s="35"/>
      <c r="AI31" s="35"/>
      <c r="AJ31" s="36"/>
      <c r="AK31" s="37"/>
      <c r="AL31" s="34" t="s">
        <v>66</v>
      </c>
      <c r="AM31" s="35"/>
      <c r="AN31" s="35"/>
      <c r="AO31" s="35"/>
      <c r="AP31" s="35"/>
      <c r="AQ31" s="35"/>
      <c r="AR31" s="35"/>
      <c r="AS31" s="36"/>
      <c r="AT31" s="37"/>
      <c r="AU31" s="34" t="s">
        <v>71</v>
      </c>
      <c r="AV31" s="35"/>
      <c r="AW31" s="35"/>
      <c r="AX31" s="35"/>
      <c r="AY31" s="35"/>
      <c r="AZ31" s="35"/>
      <c r="BA31" s="35"/>
      <c r="BB31" s="36"/>
      <c r="BC31" s="11"/>
      <c r="BD31" s="11"/>
      <c r="BE31" s="11"/>
      <c r="BF31" s="11"/>
      <c r="BG31" s="5"/>
      <c r="BH31" s="16" t="s">
        <v>65</v>
      </c>
      <c r="BI31" s="32"/>
      <c r="BJ31" s="32"/>
      <c r="BK31" s="32"/>
      <c r="BL31" s="32"/>
      <c r="BM31" s="32"/>
      <c r="BN31" s="16"/>
      <c r="BO31" s="16"/>
      <c r="BP31" s="16"/>
      <c r="BQ31" s="47"/>
      <c r="BR31" s="34" t="s">
        <v>66</v>
      </c>
      <c r="BS31" s="35"/>
      <c r="BT31" s="35"/>
      <c r="BU31" s="35"/>
      <c r="BV31" s="35"/>
      <c r="BW31" s="35"/>
      <c r="BX31" s="35"/>
      <c r="BY31" s="36"/>
      <c r="BZ31" s="37"/>
      <c r="CA31" s="34" t="s">
        <v>71</v>
      </c>
      <c r="CB31" s="35"/>
      <c r="CC31" s="35"/>
      <c r="CD31" s="35"/>
      <c r="CE31" s="35"/>
      <c r="CF31" s="35"/>
      <c r="CG31" s="35"/>
      <c r="CH31" s="36"/>
      <c r="CI31" s="37"/>
      <c r="CJ31" s="34" t="s">
        <v>66</v>
      </c>
      <c r="CK31" s="35"/>
      <c r="CL31" s="35"/>
      <c r="CM31" s="35"/>
      <c r="CN31" s="35"/>
      <c r="CO31" s="35"/>
      <c r="CP31" s="35"/>
      <c r="CQ31" s="36"/>
      <c r="CR31" s="5"/>
      <c r="CS31" s="5"/>
      <c r="CT31" s="5"/>
      <c r="CU31" s="5"/>
      <c r="CV31" s="5"/>
      <c r="CW31" s="5"/>
      <c r="CX31" s="5"/>
      <c r="CY31" s="5"/>
      <c r="CZ31" s="5"/>
      <c r="DA31" s="5"/>
    </row>
    <row r="32" spans="1:105" ht="13.5" customHeight="1">
      <c r="A32" s="103" t="s">
        <v>68</v>
      </c>
      <c r="B32" s="104"/>
      <c r="C32" s="104"/>
      <c r="D32" s="104"/>
      <c r="E32" s="104"/>
      <c r="F32" s="104"/>
      <c r="G32" s="105"/>
      <c r="H32" s="105"/>
      <c r="I32" s="105"/>
      <c r="J32" s="106"/>
      <c r="K32" s="107" t="s">
        <v>69</v>
      </c>
      <c r="L32" s="108"/>
      <c r="M32" s="108"/>
      <c r="N32" s="108"/>
      <c r="O32" s="108"/>
      <c r="P32" s="108"/>
      <c r="Q32" s="108"/>
      <c r="R32" s="109"/>
      <c r="S32" s="110"/>
      <c r="T32" s="107" t="s">
        <v>70</v>
      </c>
      <c r="U32" s="108"/>
      <c r="V32" s="108"/>
      <c r="W32" s="108"/>
      <c r="X32" s="108"/>
      <c r="Y32" s="108"/>
      <c r="Z32" s="108"/>
      <c r="AA32" s="109"/>
      <c r="AB32" s="110"/>
      <c r="AC32" s="107" t="s">
        <v>69</v>
      </c>
      <c r="AD32" s="108"/>
      <c r="AE32" s="108"/>
      <c r="AF32" s="108"/>
      <c r="AG32" s="108"/>
      <c r="AH32" s="108"/>
      <c r="AI32" s="108"/>
      <c r="AJ32" s="109"/>
      <c r="AK32" s="110"/>
      <c r="AL32" s="107" t="s">
        <v>70</v>
      </c>
      <c r="AM32" s="108"/>
      <c r="AN32" s="108"/>
      <c r="AO32" s="108"/>
      <c r="AP32" s="108"/>
      <c r="AQ32" s="108"/>
      <c r="AR32" s="108"/>
      <c r="AS32" s="109"/>
      <c r="AT32" s="110"/>
      <c r="AU32" s="107" t="s">
        <v>69</v>
      </c>
      <c r="AV32" s="108"/>
      <c r="AW32" s="108"/>
      <c r="AX32" s="108"/>
      <c r="AY32" s="108"/>
      <c r="AZ32" s="108"/>
      <c r="BA32" s="108"/>
      <c r="BB32" s="109"/>
      <c r="BC32" s="11"/>
      <c r="BD32" s="11"/>
      <c r="BE32" s="11"/>
      <c r="BF32" s="11"/>
      <c r="BG32" s="5"/>
      <c r="BH32" s="105" t="s">
        <v>68</v>
      </c>
      <c r="BI32" s="104"/>
      <c r="BJ32" s="104"/>
      <c r="BK32" s="104"/>
      <c r="BL32" s="104"/>
      <c r="BM32" s="104"/>
      <c r="BN32" s="105"/>
      <c r="BO32" s="105"/>
      <c r="BP32" s="105"/>
      <c r="BQ32" s="106"/>
      <c r="BR32" s="107" t="s">
        <v>70</v>
      </c>
      <c r="BS32" s="108"/>
      <c r="BT32" s="108"/>
      <c r="BU32" s="108"/>
      <c r="BV32" s="108"/>
      <c r="BW32" s="108"/>
      <c r="BX32" s="108"/>
      <c r="BY32" s="109"/>
      <c r="BZ32" s="110"/>
      <c r="CA32" s="107" t="s">
        <v>69</v>
      </c>
      <c r="CB32" s="108"/>
      <c r="CC32" s="108"/>
      <c r="CD32" s="108"/>
      <c r="CE32" s="108"/>
      <c r="CF32" s="108"/>
      <c r="CG32" s="108"/>
      <c r="CH32" s="109"/>
      <c r="CI32" s="110"/>
      <c r="CJ32" s="107" t="s">
        <v>70</v>
      </c>
      <c r="CK32" s="108"/>
      <c r="CL32" s="108"/>
      <c r="CM32" s="108"/>
      <c r="CN32" s="108"/>
      <c r="CO32" s="108"/>
      <c r="CP32" s="108"/>
      <c r="CQ32" s="109"/>
      <c r="CR32" s="5"/>
      <c r="CS32" s="5"/>
      <c r="CT32" s="5"/>
      <c r="CU32" s="5"/>
      <c r="CV32" s="5"/>
      <c r="CW32" s="5"/>
      <c r="CX32" s="5"/>
      <c r="CY32" s="5"/>
      <c r="CZ32" s="5"/>
      <c r="DA32" s="5"/>
    </row>
    <row r="33" spans="1:107" ht="13.5" customHeight="1">
      <c r="A33" s="31" t="s">
        <v>72</v>
      </c>
      <c r="B33" s="32"/>
      <c r="C33" s="32"/>
      <c r="D33" s="32"/>
      <c r="E33" s="32"/>
      <c r="F33" s="32"/>
      <c r="G33" s="16"/>
      <c r="H33" s="16"/>
      <c r="I33" s="16"/>
      <c r="J33" s="47"/>
      <c r="K33" s="34" t="s">
        <v>67</v>
      </c>
      <c r="L33" s="35"/>
      <c r="M33" s="35"/>
      <c r="N33" s="35"/>
      <c r="O33" s="35"/>
      <c r="P33" s="35"/>
      <c r="Q33" s="35"/>
      <c r="R33" s="36"/>
      <c r="S33" s="37"/>
      <c r="T33" s="34" t="s">
        <v>73</v>
      </c>
      <c r="U33" s="35"/>
      <c r="V33" s="35"/>
      <c r="W33" s="35"/>
      <c r="X33" s="35"/>
      <c r="Y33" s="35"/>
      <c r="Z33" s="35"/>
      <c r="AA33" s="36"/>
      <c r="AB33" s="37"/>
      <c r="AC33" s="34" t="s">
        <v>67</v>
      </c>
      <c r="AD33" s="35"/>
      <c r="AE33" s="35"/>
      <c r="AF33" s="35"/>
      <c r="AG33" s="35"/>
      <c r="AH33" s="35"/>
      <c r="AI33" s="35"/>
      <c r="AJ33" s="36"/>
      <c r="AK33" s="37"/>
      <c r="AL33" s="34" t="s">
        <v>73</v>
      </c>
      <c r="AM33" s="35"/>
      <c r="AN33" s="35"/>
      <c r="AO33" s="35"/>
      <c r="AP33" s="35"/>
      <c r="AQ33" s="35"/>
      <c r="AR33" s="35"/>
      <c r="AS33" s="36"/>
      <c r="AT33" s="37"/>
      <c r="AU33" s="34" t="s">
        <v>67</v>
      </c>
      <c r="AV33" s="35"/>
      <c r="AW33" s="35"/>
      <c r="AX33" s="35"/>
      <c r="AY33" s="35"/>
      <c r="AZ33" s="35"/>
      <c r="BA33" s="35"/>
      <c r="BB33" s="36"/>
      <c r="BC33" s="11"/>
      <c r="BD33" s="11"/>
      <c r="BE33" s="11"/>
      <c r="BF33" s="11"/>
      <c r="BG33" s="5"/>
      <c r="BH33" s="16" t="s">
        <v>72</v>
      </c>
      <c r="BI33" s="32"/>
      <c r="BJ33" s="32"/>
      <c r="BK33" s="32"/>
      <c r="BL33" s="32"/>
      <c r="BM33" s="32"/>
      <c r="BN33" s="16"/>
      <c r="BO33" s="16"/>
      <c r="BP33" s="16"/>
      <c r="BQ33" s="47"/>
      <c r="BR33" s="34" t="s">
        <v>73</v>
      </c>
      <c r="BS33" s="35"/>
      <c r="BT33" s="35"/>
      <c r="BU33" s="35"/>
      <c r="BV33" s="35"/>
      <c r="BW33" s="35"/>
      <c r="BX33" s="35"/>
      <c r="BY33" s="36"/>
      <c r="BZ33" s="37"/>
      <c r="CA33" s="34" t="s">
        <v>67</v>
      </c>
      <c r="CB33" s="35"/>
      <c r="CC33" s="35"/>
      <c r="CD33" s="35"/>
      <c r="CE33" s="35"/>
      <c r="CF33" s="35"/>
      <c r="CG33" s="35"/>
      <c r="CH33" s="36"/>
      <c r="CI33" s="37"/>
      <c r="CJ33" s="34" t="s">
        <v>73</v>
      </c>
      <c r="CK33" s="35"/>
      <c r="CL33" s="35"/>
      <c r="CM33" s="35"/>
      <c r="CN33" s="35"/>
      <c r="CO33" s="35"/>
      <c r="CP33" s="35"/>
      <c r="CQ33" s="36"/>
      <c r="CR33" s="5"/>
      <c r="CS33" s="5"/>
      <c r="CT33" s="5"/>
      <c r="CU33" s="5"/>
      <c r="CV33" s="5"/>
      <c r="CW33" s="5"/>
      <c r="CX33" s="5"/>
      <c r="CY33" s="5"/>
      <c r="CZ33" s="5"/>
      <c r="DA33" s="5"/>
    </row>
    <row r="34" spans="1:107" ht="13.5" customHeight="1">
      <c r="A34" s="103" t="s">
        <v>74</v>
      </c>
      <c r="B34" s="104"/>
      <c r="C34" s="104"/>
      <c r="D34" s="104"/>
      <c r="E34" s="104"/>
      <c r="F34" s="104"/>
      <c r="G34" s="105"/>
      <c r="H34" s="105"/>
      <c r="I34" s="105"/>
      <c r="J34" s="106"/>
      <c r="K34" s="107" t="s">
        <v>75</v>
      </c>
      <c r="L34" s="108"/>
      <c r="M34" s="108"/>
      <c r="N34" s="108"/>
      <c r="O34" s="108"/>
      <c r="P34" s="108"/>
      <c r="Q34" s="108"/>
      <c r="R34" s="109"/>
      <c r="S34" s="110"/>
      <c r="T34" s="107" t="s">
        <v>75</v>
      </c>
      <c r="U34" s="108"/>
      <c r="V34" s="108"/>
      <c r="W34" s="108"/>
      <c r="X34" s="108"/>
      <c r="Y34" s="108"/>
      <c r="Z34" s="108"/>
      <c r="AA34" s="109"/>
      <c r="AB34" s="110"/>
      <c r="AC34" s="107" t="s">
        <v>75</v>
      </c>
      <c r="AD34" s="108"/>
      <c r="AE34" s="108"/>
      <c r="AF34" s="108"/>
      <c r="AG34" s="108"/>
      <c r="AH34" s="108"/>
      <c r="AI34" s="108"/>
      <c r="AJ34" s="109"/>
      <c r="AK34" s="110"/>
      <c r="AL34" s="107" t="s">
        <v>75</v>
      </c>
      <c r="AM34" s="108"/>
      <c r="AN34" s="108"/>
      <c r="AO34" s="108"/>
      <c r="AP34" s="108"/>
      <c r="AQ34" s="108"/>
      <c r="AR34" s="108"/>
      <c r="AS34" s="109"/>
      <c r="AT34" s="110"/>
      <c r="AU34" s="107" t="s">
        <v>75</v>
      </c>
      <c r="AV34" s="108"/>
      <c r="AW34" s="108"/>
      <c r="AX34" s="108"/>
      <c r="AY34" s="108"/>
      <c r="AZ34" s="108"/>
      <c r="BA34" s="108"/>
      <c r="BB34" s="109"/>
      <c r="BC34" s="11"/>
      <c r="BD34" s="11"/>
      <c r="BE34" s="11"/>
      <c r="BF34" s="11"/>
      <c r="BG34" s="5"/>
      <c r="BH34" s="105" t="s">
        <v>74</v>
      </c>
      <c r="BI34" s="104"/>
      <c r="BJ34" s="104"/>
      <c r="BK34" s="104"/>
      <c r="BL34" s="104"/>
      <c r="BM34" s="104"/>
      <c r="BN34" s="105"/>
      <c r="BO34" s="105"/>
      <c r="BP34" s="105"/>
      <c r="BQ34" s="106"/>
      <c r="BR34" s="107" t="s">
        <v>75</v>
      </c>
      <c r="BS34" s="108"/>
      <c r="BT34" s="108"/>
      <c r="BU34" s="108"/>
      <c r="BV34" s="108"/>
      <c r="BW34" s="108"/>
      <c r="BX34" s="108"/>
      <c r="BY34" s="109"/>
      <c r="BZ34" s="110"/>
      <c r="CA34" s="107" t="s">
        <v>75</v>
      </c>
      <c r="CB34" s="108"/>
      <c r="CC34" s="108"/>
      <c r="CD34" s="108"/>
      <c r="CE34" s="108"/>
      <c r="CF34" s="108"/>
      <c r="CG34" s="108"/>
      <c r="CH34" s="109"/>
      <c r="CI34" s="110"/>
      <c r="CJ34" s="107" t="s">
        <v>75</v>
      </c>
      <c r="CK34" s="108"/>
      <c r="CL34" s="108"/>
      <c r="CM34" s="108"/>
      <c r="CN34" s="108"/>
      <c r="CO34" s="108"/>
      <c r="CP34" s="108"/>
      <c r="CQ34" s="109"/>
      <c r="CR34" s="5"/>
      <c r="CS34" s="5"/>
      <c r="CT34" s="5"/>
      <c r="CU34" s="5"/>
      <c r="CV34" s="5"/>
      <c r="CW34" s="5"/>
      <c r="CX34" s="5"/>
      <c r="CY34" s="5"/>
      <c r="CZ34" s="5"/>
      <c r="DA34" s="5"/>
    </row>
    <row r="35" spans="1:107" ht="13.5" customHeight="1">
      <c r="A35" s="113" t="s">
        <v>296</v>
      </c>
      <c r="B35" s="32"/>
      <c r="C35" s="32"/>
      <c r="D35" s="32"/>
      <c r="E35" s="32"/>
      <c r="F35" s="32"/>
      <c r="G35" s="16"/>
      <c r="H35" s="16"/>
      <c r="I35" s="16"/>
      <c r="J35" s="47"/>
      <c r="K35" s="102" t="s">
        <v>297</v>
      </c>
      <c r="L35" s="35"/>
      <c r="M35" s="35"/>
      <c r="N35" s="35"/>
      <c r="O35" s="35"/>
      <c r="P35" s="35"/>
      <c r="Q35" s="35"/>
      <c r="R35" s="36"/>
      <c r="S35" s="37"/>
      <c r="T35" s="102" t="s">
        <v>297</v>
      </c>
      <c r="U35" s="35"/>
      <c r="V35" s="35"/>
      <c r="W35" s="35"/>
      <c r="X35" s="35"/>
      <c r="Y35" s="35"/>
      <c r="Z35" s="35"/>
      <c r="AA35" s="36"/>
      <c r="AB35" s="37"/>
      <c r="AC35" s="102" t="s">
        <v>297</v>
      </c>
      <c r="AD35" s="35"/>
      <c r="AE35" s="35"/>
      <c r="AF35" s="35"/>
      <c r="AG35" s="35"/>
      <c r="AH35" s="35"/>
      <c r="AI35" s="35"/>
      <c r="AJ35" s="36"/>
      <c r="AK35" s="37"/>
      <c r="AL35" s="102" t="s">
        <v>297</v>
      </c>
      <c r="AM35" s="35"/>
      <c r="AN35" s="35"/>
      <c r="AO35" s="35"/>
      <c r="AP35" s="35"/>
      <c r="AQ35" s="35"/>
      <c r="AR35" s="35"/>
      <c r="AS35" s="36"/>
      <c r="AT35" s="37"/>
      <c r="AU35" s="102" t="s">
        <v>297</v>
      </c>
      <c r="AV35" s="35"/>
      <c r="AW35" s="35"/>
      <c r="AX35" s="35"/>
      <c r="AY35" s="35"/>
      <c r="AZ35" s="35"/>
      <c r="BA35" s="35"/>
      <c r="BB35" s="36"/>
      <c r="BC35" s="11"/>
      <c r="BD35" s="11"/>
      <c r="BE35" s="11"/>
      <c r="BF35" s="11"/>
      <c r="BG35" s="5"/>
      <c r="BH35" s="16" t="s">
        <v>72</v>
      </c>
      <c r="BI35" s="32"/>
      <c r="BJ35" s="32"/>
      <c r="BK35" s="32"/>
      <c r="BL35" s="32"/>
      <c r="BM35" s="32"/>
      <c r="BN35" s="16"/>
      <c r="BO35" s="16"/>
      <c r="BP35" s="16"/>
      <c r="BQ35" s="47"/>
      <c r="BR35" s="102" t="s">
        <v>297</v>
      </c>
      <c r="BS35" s="35"/>
      <c r="BT35" s="35"/>
      <c r="BU35" s="35"/>
      <c r="BV35" s="35"/>
      <c r="BW35" s="35"/>
      <c r="BX35" s="35"/>
      <c r="BY35" s="36"/>
      <c r="BZ35" s="37"/>
      <c r="CA35" s="102" t="s">
        <v>297</v>
      </c>
      <c r="CB35" s="35"/>
      <c r="CC35" s="35"/>
      <c r="CD35" s="35"/>
      <c r="CE35" s="35"/>
      <c r="CF35" s="35"/>
      <c r="CG35" s="35"/>
      <c r="CH35" s="36"/>
      <c r="CI35" s="37"/>
      <c r="CJ35" s="102" t="s">
        <v>297</v>
      </c>
      <c r="CK35" s="35"/>
      <c r="CL35" s="35"/>
      <c r="CM35" s="35"/>
      <c r="CN35" s="35"/>
      <c r="CO35" s="35"/>
      <c r="CP35" s="35"/>
      <c r="CQ35" s="36"/>
      <c r="CR35" s="5"/>
      <c r="CS35" s="5"/>
      <c r="CT35" s="5"/>
      <c r="CU35" s="5"/>
      <c r="CV35" s="5"/>
      <c r="CW35" s="5"/>
      <c r="CX35" s="5"/>
      <c r="CY35" s="5"/>
      <c r="CZ35" s="5"/>
      <c r="DA35" s="5"/>
    </row>
    <row r="36" spans="1:107" ht="13.5" customHeight="1">
      <c r="A36" s="41"/>
      <c r="B36" s="11"/>
      <c r="C36" s="11"/>
      <c r="D36" s="11"/>
      <c r="E36" s="11"/>
      <c r="F36" s="1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11"/>
      <c r="BJ36" s="11"/>
      <c r="BK36" s="11"/>
      <c r="BL36" s="11"/>
      <c r="BM36" s="11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</row>
    <row r="37" spans="1:107" ht="13.5" customHeight="1">
      <c r="A37" s="53" t="s">
        <v>76</v>
      </c>
      <c r="B37" s="54"/>
      <c r="C37" s="54"/>
      <c r="D37" s="54"/>
      <c r="E37" s="54"/>
      <c r="F37" s="5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6" t="s">
        <v>76</v>
      </c>
      <c r="BI37" s="55"/>
      <c r="BJ37" s="54"/>
      <c r="BK37" s="54"/>
      <c r="BL37" s="54"/>
      <c r="BM37" s="54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"/>
      <c r="CV37" s="5"/>
      <c r="CW37" s="5"/>
      <c r="CX37" s="5"/>
      <c r="CY37" s="5"/>
      <c r="CZ37" s="5"/>
      <c r="DA37" s="5"/>
    </row>
    <row r="38" spans="1:107" ht="13.5" customHeight="1">
      <c r="A38" s="31" t="s">
        <v>77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57" t="s">
        <v>78</v>
      </c>
      <c r="T38" s="58"/>
      <c r="U38" s="58"/>
      <c r="V38" s="59"/>
      <c r="W38" s="60"/>
      <c r="X38" s="16"/>
      <c r="Y38" s="16"/>
      <c r="Z38" s="16"/>
      <c r="AA38" s="31"/>
      <c r="AB38" s="57" t="s">
        <v>78</v>
      </c>
      <c r="AC38" s="58"/>
      <c r="AD38" s="58"/>
      <c r="AE38" s="59"/>
      <c r="AF38" s="60"/>
      <c r="AG38" s="16"/>
      <c r="AH38" s="16"/>
      <c r="AI38" s="16"/>
      <c r="AJ38" s="31"/>
      <c r="AK38" s="57" t="s">
        <v>78</v>
      </c>
      <c r="AL38" s="58"/>
      <c r="AM38" s="58"/>
      <c r="AN38" s="59"/>
      <c r="AO38" s="60"/>
      <c r="AP38" s="16"/>
      <c r="AQ38" s="16"/>
      <c r="AR38" s="16"/>
      <c r="AS38" s="31"/>
      <c r="AT38" s="57" t="s">
        <v>78</v>
      </c>
      <c r="AU38" s="58"/>
      <c r="AV38" s="58"/>
      <c r="AW38" s="59"/>
      <c r="AX38" s="60"/>
      <c r="AY38" s="16"/>
      <c r="AZ38" s="16"/>
      <c r="BA38" s="16"/>
      <c r="BB38" s="31"/>
      <c r="BC38" s="57" t="s">
        <v>78</v>
      </c>
      <c r="BD38" s="58"/>
      <c r="BE38" s="58"/>
      <c r="BF38" s="59"/>
      <c r="BG38" s="60"/>
      <c r="BH38" s="16" t="s">
        <v>77</v>
      </c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31"/>
      <c r="BZ38" s="57" t="s">
        <v>78</v>
      </c>
      <c r="CA38" s="58"/>
      <c r="CB38" s="58"/>
      <c r="CC38" s="59"/>
      <c r="CD38" s="60"/>
      <c r="CE38" s="16"/>
      <c r="CF38" s="16"/>
      <c r="CG38" s="16"/>
      <c r="CH38" s="31"/>
      <c r="CI38" s="57" t="s">
        <v>78</v>
      </c>
      <c r="CJ38" s="58"/>
      <c r="CK38" s="58"/>
      <c r="CL38" s="59"/>
      <c r="CM38" s="60"/>
      <c r="CN38" s="16"/>
      <c r="CO38" s="16"/>
      <c r="CP38" s="16"/>
      <c r="CQ38" s="31"/>
      <c r="CR38" s="57" t="s">
        <v>78</v>
      </c>
      <c r="CS38" s="58"/>
      <c r="CT38" s="58"/>
      <c r="CU38" s="59"/>
      <c r="CV38" s="60"/>
      <c r="CW38" s="5"/>
      <c r="CX38" s="5"/>
      <c r="CY38" s="5"/>
      <c r="CZ38" s="5"/>
      <c r="DA38" s="5"/>
    </row>
    <row r="39" spans="1:107" ht="13.5" customHeight="1">
      <c r="A39" s="31" t="s">
        <v>79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34" t="s">
        <v>80</v>
      </c>
      <c r="T39" s="35"/>
      <c r="U39" s="35"/>
      <c r="V39" s="61"/>
      <c r="W39" s="62"/>
      <c r="X39" s="16"/>
      <c r="Y39" s="16"/>
      <c r="Z39" s="16"/>
      <c r="AA39" s="31"/>
      <c r="AB39" s="34" t="s">
        <v>80</v>
      </c>
      <c r="AC39" s="35"/>
      <c r="AD39" s="35"/>
      <c r="AE39" s="61"/>
      <c r="AF39" s="62"/>
      <c r="AG39" s="16"/>
      <c r="AH39" s="16"/>
      <c r="AI39" s="16"/>
      <c r="AJ39" s="31"/>
      <c r="AK39" s="34" t="s">
        <v>80</v>
      </c>
      <c r="AL39" s="35"/>
      <c r="AM39" s="35"/>
      <c r="AN39" s="61"/>
      <c r="AO39" s="62"/>
      <c r="AP39" s="16"/>
      <c r="AQ39" s="16"/>
      <c r="AR39" s="16"/>
      <c r="AS39" s="31"/>
      <c r="AT39" s="34" t="s">
        <v>80</v>
      </c>
      <c r="AU39" s="35"/>
      <c r="AV39" s="35"/>
      <c r="AW39" s="61"/>
      <c r="AX39" s="62"/>
      <c r="AY39" s="16"/>
      <c r="AZ39" s="16"/>
      <c r="BA39" s="16"/>
      <c r="BB39" s="31"/>
      <c r="BC39" s="34" t="s">
        <v>80</v>
      </c>
      <c r="BD39" s="35"/>
      <c r="BE39" s="35"/>
      <c r="BF39" s="61"/>
      <c r="BG39" s="62"/>
      <c r="BH39" s="16" t="s">
        <v>79</v>
      </c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31"/>
      <c r="BZ39" s="34" t="s">
        <v>80</v>
      </c>
      <c r="CA39" s="35"/>
      <c r="CB39" s="35"/>
      <c r="CC39" s="61"/>
      <c r="CD39" s="62"/>
      <c r="CE39" s="16"/>
      <c r="CF39" s="16"/>
      <c r="CG39" s="16"/>
      <c r="CH39" s="31"/>
      <c r="CI39" s="34" t="s">
        <v>80</v>
      </c>
      <c r="CJ39" s="35"/>
      <c r="CK39" s="35"/>
      <c r="CL39" s="61"/>
      <c r="CM39" s="62"/>
      <c r="CN39" s="16"/>
      <c r="CO39" s="16"/>
      <c r="CP39" s="16"/>
      <c r="CQ39" s="31"/>
      <c r="CR39" s="34" t="s">
        <v>80</v>
      </c>
      <c r="CS39" s="35"/>
      <c r="CT39" s="35"/>
      <c r="CU39" s="61"/>
      <c r="CV39" s="62"/>
      <c r="CW39" s="5"/>
      <c r="CX39" s="5"/>
      <c r="CY39" s="5"/>
      <c r="CZ39" s="5"/>
      <c r="DA39" s="5"/>
    </row>
    <row r="40" spans="1:107" ht="13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</row>
    <row r="41" spans="1:107" ht="13.5" customHeight="1">
      <c r="A41" s="5"/>
      <c r="C41" s="63" t="s">
        <v>81</v>
      </c>
      <c r="D41" s="64"/>
      <c r="E41" s="64"/>
      <c r="F41" s="64"/>
      <c r="G41" s="64"/>
      <c r="H41" s="64"/>
      <c r="I41" s="64"/>
      <c r="J41" s="64"/>
      <c r="K41" s="64"/>
      <c r="L41" s="64"/>
      <c r="M41" s="65"/>
      <c r="BF41" s="9"/>
      <c r="BH41" s="10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</row>
    <row r="42" spans="1:107" ht="13.5" customHeight="1">
      <c r="A42" s="5"/>
      <c r="C42" s="66"/>
      <c r="D42" s="67"/>
      <c r="E42" s="67"/>
      <c r="F42" s="68" t="s">
        <v>82</v>
      </c>
      <c r="G42" s="69">
        <v>6</v>
      </c>
      <c r="H42" s="169">
        <f>G43/G42</f>
        <v>6.9444444444444441E-3</v>
      </c>
      <c r="I42" s="170"/>
      <c r="J42" s="70" t="s">
        <v>83</v>
      </c>
      <c r="K42" s="70"/>
      <c r="L42" s="70"/>
      <c r="M42" s="7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L42" s="11"/>
      <c r="BM42" s="11"/>
      <c r="BN42" s="72"/>
      <c r="BO42" s="73"/>
      <c r="BP42" s="171"/>
      <c r="BQ42" s="172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</row>
    <row r="43" spans="1:107" ht="13.5" customHeight="1">
      <c r="A43" s="5"/>
      <c r="C43" s="5"/>
      <c r="D43" s="5"/>
      <c r="E43" s="5"/>
      <c r="F43" s="5"/>
      <c r="G43" s="74">
        <v>4.1666666666666664E-2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</row>
    <row r="44" spans="1:107" ht="13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T44" s="173"/>
      <c r="U44" s="172"/>
      <c r="V44" s="172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</row>
    <row r="45" spans="1:107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</row>
    <row r="46" spans="1:107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</row>
    <row r="47" spans="1:107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</row>
    <row r="48" spans="1:107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</row>
    <row r="49" spans="1:107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</row>
    <row r="50" spans="1:107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</row>
    <row r="51" spans="1:107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</row>
    <row r="52" spans="1:107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</row>
    <row r="53" spans="1:107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</row>
    <row r="54" spans="1:107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</row>
    <row r="55" spans="1:107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</row>
    <row r="56" spans="1:107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</row>
    <row r="57" spans="1:107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</row>
    <row r="58" spans="1:107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</row>
    <row r="59" spans="1:107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</row>
    <row r="60" spans="1:107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</row>
    <row r="61" spans="1:107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</row>
    <row r="62" spans="1:107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</row>
    <row r="63" spans="1:107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</row>
    <row r="64" spans="1:107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</row>
    <row r="65" spans="1:107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</row>
    <row r="66" spans="1:107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</row>
    <row r="67" spans="1:107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</row>
    <row r="68" spans="1:107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</row>
    <row r="69" spans="1:107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</row>
    <row r="70" spans="1:107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</row>
    <row r="71" spans="1:107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</row>
    <row r="72" spans="1:107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</row>
    <row r="73" spans="1:107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</row>
    <row r="74" spans="1:107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</row>
    <row r="75" spans="1:107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</row>
    <row r="76" spans="1:107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</row>
    <row r="77" spans="1:107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</row>
    <row r="78" spans="1:107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</row>
    <row r="79" spans="1:107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</row>
    <row r="80" spans="1:107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</row>
    <row r="81" spans="1:107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</row>
    <row r="82" spans="1:107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</row>
    <row r="83" spans="1:107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</row>
    <row r="84" spans="1:107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</row>
    <row r="85" spans="1:107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</row>
    <row r="86" spans="1:107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</row>
    <row r="87" spans="1:107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</row>
    <row r="88" spans="1:107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</row>
    <row r="89" spans="1:107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</row>
    <row r="90" spans="1:107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</row>
    <row r="91" spans="1:107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</row>
    <row r="92" spans="1:107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</row>
    <row r="93" spans="1:107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</row>
    <row r="94" spans="1:107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</row>
    <row r="95" spans="1:107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</row>
    <row r="96" spans="1:107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</row>
    <row r="97" spans="1:107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</row>
    <row r="98" spans="1:107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</row>
    <row r="99" spans="1:107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</row>
    <row r="100" spans="1:107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</row>
    <row r="101" spans="1:107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</row>
    <row r="102" spans="1:107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</row>
    <row r="103" spans="1:107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</row>
    <row r="104" spans="1:107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</row>
    <row r="105" spans="1:107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</row>
    <row r="106" spans="1:107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</row>
    <row r="107" spans="1:107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</row>
    <row r="108" spans="1:107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</row>
    <row r="109" spans="1:107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</row>
    <row r="110" spans="1:107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</row>
    <row r="111" spans="1:107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</row>
    <row r="112" spans="1:107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</row>
    <row r="113" spans="1:107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</row>
    <row r="114" spans="1:107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</row>
    <row r="115" spans="1:107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</row>
    <row r="116" spans="1:107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</row>
    <row r="117" spans="1:107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</row>
    <row r="118" spans="1:107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</row>
    <row r="119" spans="1:107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</row>
    <row r="120" spans="1:107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</row>
    <row r="121" spans="1:107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</row>
    <row r="122" spans="1:107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</row>
    <row r="123" spans="1:107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</row>
    <row r="124" spans="1:107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</row>
    <row r="125" spans="1:107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</row>
    <row r="126" spans="1:107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</row>
    <row r="127" spans="1:107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</row>
    <row r="128" spans="1:107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</row>
    <row r="129" spans="1:107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</row>
    <row r="130" spans="1:107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</row>
    <row r="131" spans="1:107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</row>
    <row r="132" spans="1:107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</row>
    <row r="133" spans="1:107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</row>
    <row r="134" spans="1:107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</row>
    <row r="135" spans="1:107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</row>
    <row r="136" spans="1:107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</row>
    <row r="137" spans="1:107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</row>
    <row r="138" spans="1:107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</row>
    <row r="139" spans="1:107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</row>
    <row r="140" spans="1:107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</row>
    <row r="141" spans="1:107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</row>
    <row r="142" spans="1:107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</row>
    <row r="143" spans="1:107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</row>
    <row r="144" spans="1:107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</row>
    <row r="145" spans="1:107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</row>
    <row r="146" spans="1:107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</row>
    <row r="147" spans="1:107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</row>
    <row r="148" spans="1:107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</row>
    <row r="149" spans="1:107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</row>
    <row r="150" spans="1:107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</row>
    <row r="151" spans="1:107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</row>
    <row r="152" spans="1:107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</row>
    <row r="153" spans="1:107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</row>
    <row r="154" spans="1:107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</row>
    <row r="155" spans="1:107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</row>
    <row r="156" spans="1:107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</row>
    <row r="157" spans="1:107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</row>
    <row r="158" spans="1:107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</row>
    <row r="159" spans="1:107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</row>
    <row r="160" spans="1:107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</row>
    <row r="161" spans="1:107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</row>
    <row r="162" spans="1:107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</row>
    <row r="163" spans="1:107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</row>
    <row r="164" spans="1:107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</row>
    <row r="165" spans="1:107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</row>
    <row r="166" spans="1:107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</row>
    <row r="167" spans="1:107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</row>
    <row r="168" spans="1:107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</row>
    <row r="169" spans="1:107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</row>
    <row r="170" spans="1:107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</row>
    <row r="171" spans="1:107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</row>
    <row r="172" spans="1:107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</row>
    <row r="173" spans="1:107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</row>
    <row r="174" spans="1:107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</row>
    <row r="175" spans="1:107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</row>
    <row r="176" spans="1:107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</row>
    <row r="177" spans="1:107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</row>
    <row r="178" spans="1:107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</row>
    <row r="179" spans="1:107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</row>
    <row r="180" spans="1:107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</row>
    <row r="181" spans="1:107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</row>
    <row r="182" spans="1:107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</row>
    <row r="183" spans="1:107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</row>
    <row r="184" spans="1:107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</row>
    <row r="185" spans="1:107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</row>
    <row r="186" spans="1:107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</row>
    <row r="187" spans="1:107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</row>
    <row r="188" spans="1:107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</row>
    <row r="189" spans="1:107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</row>
    <row r="190" spans="1:107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</row>
    <row r="191" spans="1:107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</row>
    <row r="192" spans="1:107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</row>
    <row r="193" spans="1:107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</row>
    <row r="194" spans="1:107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</row>
    <row r="195" spans="1:107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</row>
    <row r="196" spans="1:107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</row>
    <row r="197" spans="1:107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</row>
    <row r="198" spans="1:107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</row>
    <row r="199" spans="1:107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</row>
    <row r="200" spans="1:107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</row>
    <row r="201" spans="1:107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</row>
    <row r="202" spans="1:107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</row>
    <row r="203" spans="1:107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</row>
    <row r="204" spans="1:107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</row>
    <row r="205" spans="1:107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</row>
    <row r="206" spans="1:107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</row>
    <row r="207" spans="1:107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</row>
    <row r="208" spans="1:107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</row>
    <row r="209" spans="1:107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</row>
    <row r="210" spans="1:107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</row>
    <row r="211" spans="1:107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</row>
    <row r="212" spans="1:107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</row>
    <row r="213" spans="1:107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</row>
    <row r="214" spans="1:107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</row>
    <row r="215" spans="1:107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</row>
    <row r="216" spans="1:107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</row>
    <row r="217" spans="1:107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</row>
    <row r="218" spans="1:107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</row>
    <row r="219" spans="1:107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</row>
    <row r="220" spans="1:107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</row>
    <row r="221" spans="1:107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</row>
    <row r="222" spans="1:107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</row>
    <row r="223" spans="1:107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</row>
    <row r="224" spans="1:107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</row>
    <row r="225" spans="1:107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</row>
    <row r="226" spans="1:107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</row>
    <row r="227" spans="1:107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</row>
    <row r="228" spans="1:107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</row>
    <row r="229" spans="1:107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</row>
    <row r="230" spans="1:107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</row>
    <row r="231" spans="1:107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</row>
    <row r="232" spans="1:107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</row>
    <row r="233" spans="1:107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</row>
    <row r="234" spans="1:107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</row>
    <row r="235" spans="1:107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</row>
    <row r="236" spans="1:107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</row>
    <row r="237" spans="1:107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</row>
    <row r="238" spans="1:107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</row>
    <row r="239" spans="1:107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</row>
    <row r="240" spans="1:107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</row>
    <row r="241" spans="1:107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</row>
    <row r="242" spans="1:107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</row>
    <row r="243" spans="1:107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</row>
    <row r="244" spans="1:107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</row>
    <row r="245" spans="1:107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</row>
    <row r="246" spans="1:107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</row>
    <row r="247" spans="1:107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</row>
    <row r="248" spans="1:107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</row>
    <row r="249" spans="1:107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</row>
    <row r="250" spans="1:107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</row>
    <row r="251" spans="1:107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</row>
    <row r="252" spans="1:107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</row>
    <row r="253" spans="1:107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</row>
    <row r="254" spans="1:107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</row>
    <row r="255" spans="1:107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</row>
    <row r="256" spans="1:107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</row>
    <row r="257" spans="1:107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</row>
    <row r="258" spans="1:107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</row>
    <row r="259" spans="1:107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</row>
    <row r="260" spans="1:107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</row>
    <row r="261" spans="1:107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</row>
    <row r="262" spans="1:107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</row>
    <row r="263" spans="1:107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</row>
    <row r="264" spans="1:107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</row>
    <row r="265" spans="1:107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</row>
    <row r="266" spans="1:107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</row>
    <row r="267" spans="1:107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</row>
    <row r="268" spans="1:107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</row>
    <row r="269" spans="1:107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</row>
    <row r="270" spans="1:107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</row>
    <row r="271" spans="1:107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</row>
    <row r="272" spans="1:107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</row>
    <row r="273" spans="1:107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</row>
    <row r="274" spans="1:107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</row>
    <row r="275" spans="1:107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</row>
    <row r="276" spans="1:107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</row>
    <row r="277" spans="1:107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</row>
    <row r="278" spans="1:107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</row>
    <row r="279" spans="1:107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</row>
    <row r="280" spans="1:107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</row>
    <row r="281" spans="1:107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</row>
    <row r="282" spans="1:107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</row>
    <row r="283" spans="1:107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</row>
    <row r="284" spans="1:107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</row>
    <row r="285" spans="1:107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</row>
    <row r="286" spans="1:107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</row>
    <row r="287" spans="1:107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</row>
    <row r="288" spans="1:107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</row>
    <row r="289" spans="1:107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</row>
    <row r="290" spans="1:107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</row>
    <row r="291" spans="1:107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</row>
    <row r="292" spans="1:107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</row>
    <row r="293" spans="1:107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</row>
    <row r="294" spans="1:107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</row>
    <row r="295" spans="1:107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</row>
    <row r="296" spans="1:107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</row>
    <row r="297" spans="1:107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</row>
    <row r="298" spans="1:107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</row>
    <row r="299" spans="1:107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</row>
    <row r="300" spans="1:107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</row>
    <row r="301" spans="1:107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</row>
    <row r="302" spans="1:107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</row>
    <row r="303" spans="1:107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</row>
    <row r="304" spans="1:107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</row>
    <row r="305" spans="1:107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</row>
    <row r="306" spans="1:107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</row>
    <row r="307" spans="1:107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</row>
    <row r="308" spans="1:107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</row>
    <row r="309" spans="1:107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</row>
    <row r="310" spans="1:107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</row>
    <row r="311" spans="1:107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</row>
    <row r="312" spans="1:107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</row>
    <row r="313" spans="1:107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</row>
    <row r="314" spans="1:107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</row>
    <row r="315" spans="1:107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</row>
    <row r="316" spans="1:107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</row>
    <row r="317" spans="1:107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</row>
    <row r="318" spans="1:107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</row>
    <row r="319" spans="1:107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</row>
    <row r="320" spans="1:107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</row>
    <row r="321" spans="1:107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</row>
    <row r="322" spans="1:107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</row>
    <row r="323" spans="1:107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</row>
    <row r="324" spans="1:107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</row>
    <row r="325" spans="1:107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</row>
    <row r="326" spans="1:107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</row>
    <row r="327" spans="1:107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</row>
    <row r="328" spans="1:107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</row>
    <row r="329" spans="1:107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</row>
    <row r="330" spans="1:107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</row>
    <row r="331" spans="1:107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</row>
    <row r="332" spans="1:107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</row>
    <row r="333" spans="1:107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</row>
    <row r="334" spans="1:107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</row>
    <row r="335" spans="1:107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</row>
    <row r="336" spans="1:107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</row>
    <row r="337" spans="1:107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</row>
    <row r="338" spans="1:107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</row>
    <row r="339" spans="1:107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</row>
    <row r="340" spans="1:107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</row>
    <row r="341" spans="1:107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</row>
    <row r="342" spans="1:107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</row>
    <row r="343" spans="1:107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</row>
    <row r="344" spans="1:107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</row>
    <row r="345" spans="1:107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</row>
    <row r="346" spans="1:107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</row>
    <row r="347" spans="1:107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</row>
    <row r="348" spans="1:107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</row>
    <row r="349" spans="1:107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</row>
    <row r="350" spans="1:107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</row>
    <row r="351" spans="1:107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</row>
    <row r="352" spans="1:107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</row>
    <row r="353" spans="1:107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</row>
    <row r="354" spans="1:107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</row>
    <row r="355" spans="1:107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</row>
    <row r="356" spans="1:107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</row>
    <row r="357" spans="1:107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</row>
    <row r="358" spans="1:107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</row>
    <row r="359" spans="1:107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</row>
    <row r="360" spans="1:107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</row>
    <row r="361" spans="1:107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</row>
    <row r="362" spans="1:107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</row>
    <row r="363" spans="1:107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</row>
    <row r="364" spans="1:107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</row>
    <row r="365" spans="1:107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</row>
    <row r="366" spans="1:107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</row>
    <row r="367" spans="1:107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</row>
    <row r="368" spans="1:107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</row>
    <row r="369" spans="1:107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</row>
    <row r="370" spans="1:107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</row>
    <row r="371" spans="1:107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</row>
    <row r="372" spans="1:107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</row>
    <row r="373" spans="1:107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</row>
    <row r="374" spans="1:107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</row>
    <row r="375" spans="1:107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</row>
    <row r="376" spans="1:107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</row>
    <row r="377" spans="1:107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</row>
    <row r="378" spans="1:107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</row>
    <row r="379" spans="1:107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</row>
    <row r="380" spans="1:107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</row>
    <row r="381" spans="1:107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</row>
    <row r="382" spans="1:107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</row>
    <row r="383" spans="1:107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</row>
    <row r="384" spans="1:107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</row>
    <row r="385" spans="1:107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</row>
    <row r="386" spans="1:107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</row>
    <row r="387" spans="1:107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</row>
    <row r="388" spans="1:107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</row>
    <row r="389" spans="1:107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</row>
    <row r="390" spans="1:107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</row>
    <row r="391" spans="1:107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</row>
    <row r="392" spans="1:107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</row>
    <row r="393" spans="1:107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</row>
    <row r="394" spans="1:107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</row>
    <row r="395" spans="1:107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</row>
    <row r="396" spans="1:107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</row>
    <row r="397" spans="1:107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</row>
    <row r="398" spans="1:107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</row>
    <row r="399" spans="1:107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</row>
    <row r="400" spans="1:107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</row>
    <row r="401" spans="1:107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</row>
    <row r="402" spans="1:107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</row>
    <row r="403" spans="1:107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</row>
    <row r="404" spans="1:107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</row>
    <row r="405" spans="1:107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</row>
    <row r="406" spans="1:107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</row>
    <row r="407" spans="1:107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</row>
    <row r="408" spans="1:107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</row>
    <row r="409" spans="1:107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</row>
    <row r="410" spans="1:107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</row>
    <row r="411" spans="1:107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</row>
    <row r="412" spans="1:107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</row>
    <row r="413" spans="1:107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</row>
    <row r="414" spans="1:107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</row>
    <row r="415" spans="1:107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</row>
    <row r="416" spans="1:107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</row>
    <row r="417" spans="1:107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</row>
    <row r="418" spans="1:107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</row>
    <row r="419" spans="1:107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</row>
    <row r="420" spans="1:107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</row>
    <row r="421" spans="1:107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</row>
    <row r="422" spans="1:107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</row>
    <row r="423" spans="1:107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</row>
    <row r="424" spans="1:107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</row>
    <row r="425" spans="1:107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</row>
    <row r="426" spans="1:107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</row>
    <row r="427" spans="1:107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</row>
    <row r="428" spans="1:107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</row>
    <row r="429" spans="1:107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</row>
    <row r="430" spans="1:107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</row>
    <row r="431" spans="1:107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</row>
    <row r="432" spans="1:107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</row>
    <row r="433" spans="1:107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</row>
    <row r="434" spans="1:107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1"/>
      <c r="CT434" s="11"/>
      <c r="CU434" s="11"/>
      <c r="CV434" s="11"/>
      <c r="CW434" s="11"/>
      <c r="CX434" s="11"/>
      <c r="CY434" s="11"/>
      <c r="CZ434" s="11"/>
      <c r="DA434" s="11"/>
      <c r="DB434" s="11"/>
      <c r="DC434" s="11"/>
    </row>
    <row r="435" spans="1:107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</row>
    <row r="436" spans="1:107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1"/>
      <c r="CT436" s="11"/>
      <c r="CU436" s="11"/>
      <c r="CV436" s="11"/>
      <c r="CW436" s="11"/>
      <c r="CX436" s="11"/>
      <c r="CY436" s="11"/>
      <c r="CZ436" s="11"/>
      <c r="DA436" s="11"/>
      <c r="DB436" s="11"/>
      <c r="DC436" s="11"/>
    </row>
    <row r="437" spans="1:107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</row>
    <row r="438" spans="1:107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</row>
    <row r="439" spans="1:107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</row>
    <row r="440" spans="1:107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</row>
    <row r="441" spans="1:107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</row>
    <row r="442" spans="1:107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</row>
    <row r="443" spans="1:107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</row>
    <row r="444" spans="1:107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</row>
    <row r="445" spans="1:107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</row>
    <row r="446" spans="1:107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</row>
    <row r="447" spans="1:107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</row>
    <row r="448" spans="1:107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</row>
    <row r="449" spans="1:107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</row>
    <row r="450" spans="1:107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</row>
    <row r="451" spans="1:107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</row>
    <row r="452" spans="1:107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</row>
    <row r="453" spans="1:107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</row>
    <row r="454" spans="1:107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</row>
    <row r="455" spans="1:107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</row>
    <row r="456" spans="1:107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</row>
    <row r="457" spans="1:107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</row>
    <row r="458" spans="1:107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</row>
    <row r="459" spans="1:107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</row>
    <row r="460" spans="1:107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</row>
    <row r="461" spans="1:107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  <c r="CY461" s="11"/>
      <c r="CZ461" s="11"/>
      <c r="DA461" s="11"/>
      <c r="DB461" s="11"/>
      <c r="DC461" s="11"/>
    </row>
    <row r="462" spans="1:107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</row>
    <row r="463" spans="1:107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</row>
    <row r="464" spans="1:107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1"/>
      <c r="CT464" s="11"/>
      <c r="CU464" s="11"/>
      <c r="CV464" s="11"/>
      <c r="CW464" s="11"/>
      <c r="CX464" s="11"/>
      <c r="CY464" s="11"/>
      <c r="CZ464" s="11"/>
      <c r="DA464" s="11"/>
      <c r="DB464" s="11"/>
      <c r="DC464" s="11"/>
    </row>
    <row r="465" spans="1:107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1"/>
      <c r="CT465" s="11"/>
      <c r="CU465" s="11"/>
      <c r="CV465" s="11"/>
      <c r="CW465" s="11"/>
      <c r="CX465" s="11"/>
      <c r="CY465" s="11"/>
      <c r="CZ465" s="11"/>
      <c r="DA465" s="11"/>
      <c r="DB465" s="11"/>
      <c r="DC465" s="11"/>
    </row>
    <row r="466" spans="1:107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1"/>
      <c r="CS466" s="11"/>
      <c r="CT466" s="11"/>
      <c r="CU466" s="11"/>
      <c r="CV466" s="11"/>
      <c r="CW466" s="11"/>
      <c r="CX466" s="11"/>
      <c r="CY466" s="11"/>
      <c r="CZ466" s="11"/>
      <c r="DA466" s="11"/>
      <c r="DB466" s="11"/>
      <c r="DC466" s="11"/>
    </row>
    <row r="467" spans="1:107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1"/>
      <c r="CS467" s="11"/>
      <c r="CT467" s="11"/>
      <c r="CU467" s="11"/>
      <c r="CV467" s="11"/>
      <c r="CW467" s="11"/>
      <c r="CX467" s="11"/>
      <c r="CY467" s="11"/>
      <c r="CZ467" s="11"/>
      <c r="DA467" s="11"/>
      <c r="DB467" s="11"/>
      <c r="DC467" s="11"/>
    </row>
    <row r="468" spans="1:107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</row>
    <row r="469" spans="1:107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1"/>
      <c r="CT469" s="11"/>
      <c r="CU469" s="11"/>
      <c r="CV469" s="11"/>
      <c r="CW469" s="11"/>
      <c r="CX469" s="11"/>
      <c r="CY469" s="11"/>
      <c r="CZ469" s="11"/>
      <c r="DA469" s="11"/>
      <c r="DB469" s="11"/>
      <c r="DC469" s="11"/>
    </row>
    <row r="470" spans="1:107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</row>
    <row r="471" spans="1:107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</row>
    <row r="472" spans="1:107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1"/>
      <c r="CT472" s="11"/>
      <c r="CU472" s="11"/>
      <c r="CV472" s="11"/>
      <c r="CW472" s="11"/>
      <c r="CX472" s="11"/>
      <c r="CY472" s="11"/>
      <c r="CZ472" s="11"/>
      <c r="DA472" s="11"/>
      <c r="DB472" s="11"/>
      <c r="DC472" s="11"/>
    </row>
    <row r="473" spans="1:107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</row>
    <row r="474" spans="1:107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1"/>
      <c r="CS474" s="11"/>
      <c r="CT474" s="11"/>
      <c r="CU474" s="11"/>
      <c r="CV474" s="11"/>
      <c r="CW474" s="11"/>
      <c r="CX474" s="11"/>
      <c r="CY474" s="11"/>
      <c r="CZ474" s="11"/>
      <c r="DA474" s="11"/>
      <c r="DB474" s="11"/>
      <c r="DC474" s="11"/>
    </row>
    <row r="475" spans="1:107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</row>
    <row r="476" spans="1:107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1"/>
      <c r="CR476" s="11"/>
      <c r="CS476" s="11"/>
      <c r="CT476" s="11"/>
      <c r="CU476" s="11"/>
      <c r="CV476" s="11"/>
      <c r="CW476" s="11"/>
      <c r="CX476" s="11"/>
      <c r="CY476" s="11"/>
      <c r="CZ476" s="11"/>
      <c r="DA476" s="11"/>
      <c r="DB476" s="11"/>
      <c r="DC476" s="11"/>
    </row>
    <row r="477" spans="1:107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1"/>
      <c r="CS477" s="11"/>
      <c r="CT477" s="11"/>
      <c r="CU477" s="11"/>
      <c r="CV477" s="11"/>
      <c r="CW477" s="11"/>
      <c r="CX477" s="11"/>
      <c r="CY477" s="11"/>
      <c r="CZ477" s="11"/>
      <c r="DA477" s="11"/>
      <c r="DB477" s="11"/>
      <c r="DC477" s="11"/>
    </row>
    <row r="478" spans="1:107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1"/>
      <c r="CT478" s="11"/>
      <c r="CU478" s="11"/>
      <c r="CV478" s="11"/>
      <c r="CW478" s="11"/>
      <c r="CX478" s="11"/>
      <c r="CY478" s="11"/>
      <c r="CZ478" s="11"/>
      <c r="DA478" s="11"/>
      <c r="DB478" s="11"/>
      <c r="DC478" s="11"/>
    </row>
    <row r="479" spans="1:107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1"/>
      <c r="CR479" s="11"/>
      <c r="CS479" s="11"/>
      <c r="CT479" s="11"/>
      <c r="CU479" s="11"/>
      <c r="CV479" s="11"/>
      <c r="CW479" s="11"/>
      <c r="CX479" s="11"/>
      <c r="CY479" s="11"/>
      <c r="CZ479" s="11"/>
      <c r="DA479" s="11"/>
      <c r="DB479" s="11"/>
      <c r="DC479" s="11"/>
    </row>
    <row r="480" spans="1:107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1"/>
      <c r="CS480" s="11"/>
      <c r="CT480" s="11"/>
      <c r="CU480" s="11"/>
      <c r="CV480" s="11"/>
      <c r="CW480" s="11"/>
      <c r="CX480" s="11"/>
      <c r="CY480" s="11"/>
      <c r="CZ480" s="11"/>
      <c r="DA480" s="11"/>
      <c r="DB480" s="11"/>
      <c r="DC480" s="11"/>
    </row>
    <row r="481" spans="1:107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1"/>
      <c r="CR481" s="11"/>
      <c r="CS481" s="11"/>
      <c r="CT481" s="11"/>
      <c r="CU481" s="11"/>
      <c r="CV481" s="11"/>
      <c r="CW481" s="11"/>
      <c r="CX481" s="11"/>
      <c r="CY481" s="11"/>
      <c r="CZ481" s="11"/>
      <c r="DA481" s="11"/>
      <c r="DB481" s="11"/>
      <c r="DC481" s="11"/>
    </row>
    <row r="482" spans="1:107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1"/>
      <c r="CR482" s="11"/>
      <c r="CS482" s="11"/>
      <c r="CT482" s="11"/>
      <c r="CU482" s="11"/>
      <c r="CV482" s="11"/>
      <c r="CW482" s="11"/>
      <c r="CX482" s="11"/>
      <c r="CY482" s="11"/>
      <c r="CZ482" s="11"/>
      <c r="DA482" s="11"/>
      <c r="DB482" s="11"/>
      <c r="DC482" s="11"/>
    </row>
    <row r="483" spans="1:107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1"/>
      <c r="CR483" s="11"/>
      <c r="CS483" s="11"/>
      <c r="CT483" s="11"/>
      <c r="CU483" s="11"/>
      <c r="CV483" s="11"/>
      <c r="CW483" s="11"/>
      <c r="CX483" s="11"/>
      <c r="CY483" s="11"/>
      <c r="CZ483" s="11"/>
      <c r="DA483" s="11"/>
      <c r="DB483" s="11"/>
      <c r="DC483" s="11"/>
    </row>
    <row r="484" spans="1:107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1"/>
      <c r="CT484" s="11"/>
      <c r="CU484" s="11"/>
      <c r="CV484" s="11"/>
      <c r="CW484" s="11"/>
      <c r="CX484" s="11"/>
      <c r="CY484" s="11"/>
      <c r="CZ484" s="11"/>
      <c r="DA484" s="11"/>
      <c r="DB484" s="11"/>
      <c r="DC484" s="11"/>
    </row>
    <row r="485" spans="1:107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</row>
    <row r="486" spans="1:107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</row>
    <row r="487" spans="1:107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</row>
    <row r="488" spans="1:107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</row>
    <row r="489" spans="1:107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1"/>
      <c r="CT489" s="11"/>
      <c r="CU489" s="11"/>
      <c r="CV489" s="11"/>
      <c r="CW489" s="11"/>
      <c r="CX489" s="11"/>
      <c r="CY489" s="11"/>
      <c r="CZ489" s="11"/>
      <c r="DA489" s="11"/>
      <c r="DB489" s="11"/>
      <c r="DC489" s="11"/>
    </row>
    <row r="490" spans="1:107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</row>
    <row r="491" spans="1:107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</row>
    <row r="492" spans="1:107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</row>
    <row r="493" spans="1:107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</row>
    <row r="494" spans="1:107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1"/>
      <c r="CT494" s="11"/>
      <c r="CU494" s="11"/>
      <c r="CV494" s="11"/>
      <c r="CW494" s="11"/>
      <c r="CX494" s="11"/>
      <c r="CY494" s="11"/>
      <c r="CZ494" s="11"/>
      <c r="DA494" s="11"/>
      <c r="DB494" s="11"/>
      <c r="DC494" s="11"/>
    </row>
    <row r="495" spans="1:107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</row>
    <row r="496" spans="1:107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</row>
    <row r="497" spans="1:107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</row>
    <row r="498" spans="1:107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</row>
    <row r="499" spans="1:107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</row>
    <row r="500" spans="1:107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</row>
    <row r="501" spans="1:107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</row>
    <row r="502" spans="1:107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</row>
    <row r="503" spans="1:107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</row>
    <row r="504" spans="1:107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</row>
    <row r="505" spans="1:107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</row>
    <row r="506" spans="1:107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</row>
    <row r="507" spans="1:107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</row>
    <row r="508" spans="1:107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1"/>
      <c r="CT508" s="11"/>
      <c r="CU508" s="11"/>
      <c r="CV508" s="11"/>
      <c r="CW508" s="11"/>
      <c r="CX508" s="11"/>
      <c r="CY508" s="11"/>
      <c r="CZ508" s="11"/>
      <c r="DA508" s="11"/>
      <c r="DB508" s="11"/>
      <c r="DC508" s="11"/>
    </row>
    <row r="509" spans="1:107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</row>
    <row r="510" spans="1:107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</row>
    <row r="511" spans="1:107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1"/>
      <c r="CT511" s="11"/>
      <c r="CU511" s="11"/>
      <c r="CV511" s="11"/>
      <c r="CW511" s="11"/>
      <c r="CX511" s="11"/>
      <c r="CY511" s="11"/>
      <c r="CZ511" s="11"/>
      <c r="DA511" s="11"/>
      <c r="DB511" s="11"/>
      <c r="DC511" s="11"/>
    </row>
    <row r="512" spans="1:107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1"/>
      <c r="CT512" s="11"/>
      <c r="CU512" s="11"/>
      <c r="CV512" s="11"/>
      <c r="CW512" s="11"/>
      <c r="CX512" s="11"/>
      <c r="CY512" s="11"/>
      <c r="CZ512" s="11"/>
      <c r="DA512" s="11"/>
      <c r="DB512" s="11"/>
      <c r="DC512" s="11"/>
    </row>
    <row r="513" spans="1:107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</row>
    <row r="514" spans="1:107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</row>
    <row r="515" spans="1:107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</row>
    <row r="516" spans="1:107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</row>
    <row r="517" spans="1:107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1"/>
      <c r="CR517" s="11"/>
      <c r="CS517" s="11"/>
      <c r="CT517" s="11"/>
      <c r="CU517" s="11"/>
      <c r="CV517" s="11"/>
      <c r="CW517" s="11"/>
      <c r="CX517" s="11"/>
      <c r="CY517" s="11"/>
      <c r="CZ517" s="11"/>
      <c r="DA517" s="11"/>
      <c r="DB517" s="11"/>
      <c r="DC517" s="11"/>
    </row>
    <row r="518" spans="1:107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1"/>
      <c r="CT518" s="11"/>
      <c r="CU518" s="11"/>
      <c r="CV518" s="11"/>
      <c r="CW518" s="11"/>
      <c r="CX518" s="11"/>
      <c r="CY518" s="11"/>
      <c r="CZ518" s="11"/>
      <c r="DA518" s="11"/>
      <c r="DB518" s="11"/>
      <c r="DC518" s="11"/>
    </row>
    <row r="519" spans="1:107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1"/>
      <c r="CS519" s="11"/>
      <c r="CT519" s="11"/>
      <c r="CU519" s="11"/>
      <c r="CV519" s="11"/>
      <c r="CW519" s="11"/>
      <c r="CX519" s="11"/>
      <c r="CY519" s="11"/>
      <c r="CZ519" s="11"/>
      <c r="DA519" s="11"/>
      <c r="DB519" s="11"/>
      <c r="DC519" s="11"/>
    </row>
    <row r="520" spans="1:107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1"/>
      <c r="CS520" s="11"/>
      <c r="CT520" s="11"/>
      <c r="CU520" s="11"/>
      <c r="CV520" s="11"/>
      <c r="CW520" s="11"/>
      <c r="CX520" s="11"/>
      <c r="CY520" s="11"/>
      <c r="CZ520" s="11"/>
      <c r="DA520" s="11"/>
      <c r="DB520" s="11"/>
      <c r="DC520" s="11"/>
    </row>
    <row r="521" spans="1:107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1"/>
      <c r="CP521" s="11"/>
      <c r="CQ521" s="11"/>
      <c r="CR521" s="11"/>
      <c r="CS521" s="11"/>
      <c r="CT521" s="11"/>
      <c r="CU521" s="11"/>
      <c r="CV521" s="11"/>
      <c r="CW521" s="11"/>
      <c r="CX521" s="11"/>
      <c r="CY521" s="11"/>
      <c r="CZ521" s="11"/>
      <c r="DA521" s="11"/>
      <c r="DB521" s="11"/>
      <c r="DC521" s="11"/>
    </row>
    <row r="522" spans="1:107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1"/>
      <c r="CS522" s="11"/>
      <c r="CT522" s="11"/>
      <c r="CU522" s="11"/>
      <c r="CV522" s="11"/>
      <c r="CW522" s="11"/>
      <c r="CX522" s="11"/>
      <c r="CY522" s="11"/>
      <c r="CZ522" s="11"/>
      <c r="DA522" s="11"/>
      <c r="DB522" s="11"/>
      <c r="DC522" s="11"/>
    </row>
    <row r="523" spans="1:107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1"/>
      <c r="CP523" s="11"/>
      <c r="CQ523" s="11"/>
      <c r="CR523" s="11"/>
      <c r="CS523" s="11"/>
      <c r="CT523" s="11"/>
      <c r="CU523" s="11"/>
      <c r="CV523" s="11"/>
      <c r="CW523" s="11"/>
      <c r="CX523" s="11"/>
      <c r="CY523" s="11"/>
      <c r="CZ523" s="11"/>
      <c r="DA523" s="11"/>
      <c r="DB523" s="11"/>
      <c r="DC523" s="11"/>
    </row>
    <row r="524" spans="1:107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1"/>
      <c r="CP524" s="11"/>
      <c r="CQ524" s="11"/>
      <c r="CR524" s="11"/>
      <c r="CS524" s="11"/>
      <c r="CT524" s="11"/>
      <c r="CU524" s="11"/>
      <c r="CV524" s="11"/>
      <c r="CW524" s="11"/>
      <c r="CX524" s="11"/>
      <c r="CY524" s="11"/>
      <c r="CZ524" s="11"/>
      <c r="DA524" s="11"/>
      <c r="DB524" s="11"/>
      <c r="DC524" s="11"/>
    </row>
    <row r="525" spans="1:107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1"/>
      <c r="CT525" s="11"/>
      <c r="CU525" s="11"/>
      <c r="CV525" s="11"/>
      <c r="CW525" s="11"/>
      <c r="CX525" s="11"/>
      <c r="CY525" s="11"/>
      <c r="CZ525" s="11"/>
      <c r="DA525" s="11"/>
      <c r="DB525" s="11"/>
      <c r="DC525" s="11"/>
    </row>
    <row r="526" spans="1:107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1"/>
      <c r="CR526" s="11"/>
      <c r="CS526" s="11"/>
      <c r="CT526" s="11"/>
      <c r="CU526" s="11"/>
      <c r="CV526" s="11"/>
      <c r="CW526" s="11"/>
      <c r="CX526" s="11"/>
      <c r="CY526" s="11"/>
      <c r="CZ526" s="11"/>
      <c r="DA526" s="11"/>
      <c r="DB526" s="11"/>
      <c r="DC526" s="11"/>
    </row>
    <row r="527" spans="1:107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1"/>
      <c r="CR527" s="11"/>
      <c r="CS527" s="11"/>
      <c r="CT527" s="11"/>
      <c r="CU527" s="11"/>
      <c r="CV527" s="11"/>
      <c r="CW527" s="11"/>
      <c r="CX527" s="11"/>
      <c r="CY527" s="11"/>
      <c r="CZ527" s="11"/>
      <c r="DA527" s="11"/>
      <c r="DB527" s="11"/>
      <c r="DC527" s="11"/>
    </row>
    <row r="528" spans="1:107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1"/>
      <c r="CT528" s="11"/>
      <c r="CU528" s="11"/>
      <c r="CV528" s="11"/>
      <c r="CW528" s="11"/>
      <c r="CX528" s="11"/>
      <c r="CY528" s="11"/>
      <c r="CZ528" s="11"/>
      <c r="DA528" s="11"/>
      <c r="DB528" s="11"/>
      <c r="DC528" s="11"/>
    </row>
    <row r="529" spans="1:107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1"/>
      <c r="CP529" s="11"/>
      <c r="CQ529" s="11"/>
      <c r="CR529" s="11"/>
      <c r="CS529" s="11"/>
      <c r="CT529" s="11"/>
      <c r="CU529" s="11"/>
      <c r="CV529" s="11"/>
      <c r="CW529" s="11"/>
      <c r="CX529" s="11"/>
      <c r="CY529" s="11"/>
      <c r="CZ529" s="11"/>
      <c r="DA529" s="11"/>
      <c r="DB529" s="11"/>
      <c r="DC529" s="11"/>
    </row>
    <row r="530" spans="1:107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11"/>
      <c r="CQ530" s="11"/>
      <c r="CR530" s="11"/>
      <c r="CS530" s="11"/>
      <c r="CT530" s="11"/>
      <c r="CU530" s="11"/>
      <c r="CV530" s="11"/>
      <c r="CW530" s="11"/>
      <c r="CX530" s="11"/>
      <c r="CY530" s="11"/>
      <c r="CZ530" s="11"/>
      <c r="DA530" s="11"/>
      <c r="DB530" s="11"/>
      <c r="DC530" s="11"/>
    </row>
    <row r="531" spans="1:107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1"/>
      <c r="CP531" s="11"/>
      <c r="CQ531" s="11"/>
      <c r="CR531" s="11"/>
      <c r="CS531" s="11"/>
      <c r="CT531" s="11"/>
      <c r="CU531" s="11"/>
      <c r="CV531" s="11"/>
      <c r="CW531" s="11"/>
      <c r="CX531" s="11"/>
      <c r="CY531" s="11"/>
      <c r="CZ531" s="11"/>
      <c r="DA531" s="11"/>
      <c r="DB531" s="11"/>
      <c r="DC531" s="11"/>
    </row>
    <row r="532" spans="1:107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1"/>
      <c r="CS532" s="11"/>
      <c r="CT532" s="11"/>
      <c r="CU532" s="11"/>
      <c r="CV532" s="11"/>
      <c r="CW532" s="11"/>
      <c r="CX532" s="11"/>
      <c r="CY532" s="11"/>
      <c r="CZ532" s="11"/>
      <c r="DA532" s="11"/>
      <c r="DB532" s="11"/>
      <c r="DC532" s="11"/>
    </row>
    <row r="533" spans="1:107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1"/>
      <c r="CR533" s="11"/>
      <c r="CS533" s="11"/>
      <c r="CT533" s="11"/>
      <c r="CU533" s="11"/>
      <c r="CV533" s="11"/>
      <c r="CW533" s="11"/>
      <c r="CX533" s="11"/>
      <c r="CY533" s="11"/>
      <c r="CZ533" s="11"/>
      <c r="DA533" s="11"/>
      <c r="DB533" s="11"/>
      <c r="DC533" s="11"/>
    </row>
    <row r="534" spans="1:107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1"/>
      <c r="CR534" s="11"/>
      <c r="CS534" s="11"/>
      <c r="CT534" s="11"/>
      <c r="CU534" s="11"/>
      <c r="CV534" s="11"/>
      <c r="CW534" s="11"/>
      <c r="CX534" s="11"/>
      <c r="CY534" s="11"/>
      <c r="CZ534" s="11"/>
      <c r="DA534" s="11"/>
      <c r="DB534" s="11"/>
      <c r="DC534" s="11"/>
    </row>
    <row r="535" spans="1:107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1"/>
      <c r="CR535" s="11"/>
      <c r="CS535" s="11"/>
      <c r="CT535" s="11"/>
      <c r="CU535" s="11"/>
      <c r="CV535" s="11"/>
      <c r="CW535" s="11"/>
      <c r="CX535" s="11"/>
      <c r="CY535" s="11"/>
      <c r="CZ535" s="11"/>
      <c r="DA535" s="11"/>
      <c r="DB535" s="11"/>
      <c r="DC535" s="11"/>
    </row>
    <row r="536" spans="1:107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1"/>
      <c r="CT536" s="11"/>
      <c r="CU536" s="11"/>
      <c r="CV536" s="11"/>
      <c r="CW536" s="11"/>
      <c r="CX536" s="11"/>
      <c r="CY536" s="11"/>
      <c r="CZ536" s="11"/>
      <c r="DA536" s="11"/>
      <c r="DB536" s="11"/>
      <c r="DC536" s="11"/>
    </row>
    <row r="537" spans="1:107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1"/>
      <c r="CS537" s="11"/>
      <c r="CT537" s="11"/>
      <c r="CU537" s="11"/>
      <c r="CV537" s="11"/>
      <c r="CW537" s="11"/>
      <c r="CX537" s="11"/>
      <c r="CY537" s="11"/>
      <c r="CZ537" s="11"/>
      <c r="DA537" s="11"/>
      <c r="DB537" s="11"/>
      <c r="DC537" s="11"/>
    </row>
    <row r="538" spans="1:107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1"/>
      <c r="CT538" s="11"/>
      <c r="CU538" s="11"/>
      <c r="CV538" s="11"/>
      <c r="CW538" s="11"/>
      <c r="CX538" s="11"/>
      <c r="CY538" s="11"/>
      <c r="CZ538" s="11"/>
      <c r="DA538" s="11"/>
      <c r="DB538" s="11"/>
      <c r="DC538" s="11"/>
    </row>
    <row r="539" spans="1:107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1"/>
      <c r="CR539" s="11"/>
      <c r="CS539" s="11"/>
      <c r="CT539" s="11"/>
      <c r="CU539" s="11"/>
      <c r="CV539" s="11"/>
      <c r="CW539" s="11"/>
      <c r="CX539" s="11"/>
      <c r="CY539" s="11"/>
      <c r="CZ539" s="11"/>
      <c r="DA539" s="11"/>
      <c r="DB539" s="11"/>
      <c r="DC539" s="11"/>
    </row>
    <row r="540" spans="1:107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1"/>
      <c r="CT540" s="11"/>
      <c r="CU540" s="11"/>
      <c r="CV540" s="11"/>
      <c r="CW540" s="11"/>
      <c r="CX540" s="11"/>
      <c r="CY540" s="11"/>
      <c r="CZ540" s="11"/>
      <c r="DA540" s="11"/>
      <c r="DB540" s="11"/>
      <c r="DC540" s="11"/>
    </row>
    <row r="541" spans="1:107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1"/>
      <c r="CS541" s="11"/>
      <c r="CT541" s="11"/>
      <c r="CU541" s="11"/>
      <c r="CV541" s="11"/>
      <c r="CW541" s="11"/>
      <c r="CX541" s="11"/>
      <c r="CY541" s="11"/>
      <c r="CZ541" s="11"/>
      <c r="DA541" s="11"/>
      <c r="DB541" s="11"/>
      <c r="DC541" s="11"/>
    </row>
    <row r="542" spans="1:107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1"/>
      <c r="CT542" s="11"/>
      <c r="CU542" s="11"/>
      <c r="CV542" s="11"/>
      <c r="CW542" s="11"/>
      <c r="CX542" s="11"/>
      <c r="CY542" s="11"/>
      <c r="CZ542" s="11"/>
      <c r="DA542" s="11"/>
      <c r="DB542" s="11"/>
      <c r="DC542" s="11"/>
    </row>
    <row r="543" spans="1:107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1"/>
      <c r="CR543" s="11"/>
      <c r="CS543" s="11"/>
      <c r="CT543" s="11"/>
      <c r="CU543" s="11"/>
      <c r="CV543" s="11"/>
      <c r="CW543" s="11"/>
      <c r="CX543" s="11"/>
      <c r="CY543" s="11"/>
      <c r="CZ543" s="11"/>
      <c r="DA543" s="11"/>
      <c r="DB543" s="11"/>
      <c r="DC543" s="11"/>
    </row>
    <row r="544" spans="1:107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1"/>
      <c r="CR544" s="11"/>
      <c r="CS544" s="11"/>
      <c r="CT544" s="11"/>
      <c r="CU544" s="11"/>
      <c r="CV544" s="11"/>
      <c r="CW544" s="11"/>
      <c r="CX544" s="11"/>
      <c r="CY544" s="11"/>
      <c r="CZ544" s="11"/>
      <c r="DA544" s="11"/>
      <c r="DB544" s="11"/>
      <c r="DC544" s="11"/>
    </row>
    <row r="545" spans="1:107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1"/>
      <c r="CR545" s="11"/>
      <c r="CS545" s="11"/>
      <c r="CT545" s="11"/>
      <c r="CU545" s="11"/>
      <c r="CV545" s="11"/>
      <c r="CW545" s="11"/>
      <c r="CX545" s="11"/>
      <c r="CY545" s="11"/>
      <c r="CZ545" s="11"/>
      <c r="DA545" s="11"/>
      <c r="DB545" s="11"/>
      <c r="DC545" s="11"/>
    </row>
    <row r="546" spans="1:107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1"/>
      <c r="CS546" s="11"/>
      <c r="CT546" s="11"/>
      <c r="CU546" s="11"/>
      <c r="CV546" s="11"/>
      <c r="CW546" s="11"/>
      <c r="CX546" s="11"/>
      <c r="CY546" s="11"/>
      <c r="CZ546" s="11"/>
      <c r="DA546" s="11"/>
      <c r="DB546" s="11"/>
      <c r="DC546" s="11"/>
    </row>
    <row r="547" spans="1:107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1"/>
      <c r="CS547" s="11"/>
      <c r="CT547" s="11"/>
      <c r="CU547" s="11"/>
      <c r="CV547" s="11"/>
      <c r="CW547" s="11"/>
      <c r="CX547" s="11"/>
      <c r="CY547" s="11"/>
      <c r="CZ547" s="11"/>
      <c r="DA547" s="11"/>
      <c r="DB547" s="11"/>
      <c r="DC547" s="11"/>
    </row>
    <row r="548" spans="1:107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1"/>
      <c r="CS548" s="11"/>
      <c r="CT548" s="11"/>
      <c r="CU548" s="11"/>
      <c r="CV548" s="11"/>
      <c r="CW548" s="11"/>
      <c r="CX548" s="11"/>
      <c r="CY548" s="11"/>
      <c r="CZ548" s="11"/>
      <c r="DA548" s="11"/>
      <c r="DB548" s="11"/>
      <c r="DC548" s="11"/>
    </row>
    <row r="549" spans="1:107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1"/>
      <c r="CR549" s="11"/>
      <c r="CS549" s="11"/>
      <c r="CT549" s="11"/>
      <c r="CU549" s="11"/>
      <c r="CV549" s="11"/>
      <c r="CW549" s="11"/>
      <c r="CX549" s="11"/>
      <c r="CY549" s="11"/>
      <c r="CZ549" s="11"/>
      <c r="DA549" s="11"/>
      <c r="DB549" s="11"/>
      <c r="DC549" s="11"/>
    </row>
    <row r="550" spans="1:107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1"/>
      <c r="CS550" s="11"/>
      <c r="CT550" s="11"/>
      <c r="CU550" s="11"/>
      <c r="CV550" s="11"/>
      <c r="CW550" s="11"/>
      <c r="CX550" s="11"/>
      <c r="CY550" s="11"/>
      <c r="CZ550" s="11"/>
      <c r="DA550" s="11"/>
      <c r="DB550" s="11"/>
      <c r="DC550" s="11"/>
    </row>
    <row r="551" spans="1:107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1"/>
      <c r="CR551" s="11"/>
      <c r="CS551" s="11"/>
      <c r="CT551" s="11"/>
      <c r="CU551" s="11"/>
      <c r="CV551" s="11"/>
      <c r="CW551" s="11"/>
      <c r="CX551" s="11"/>
      <c r="CY551" s="11"/>
      <c r="CZ551" s="11"/>
      <c r="DA551" s="11"/>
      <c r="DB551" s="11"/>
      <c r="DC551" s="11"/>
    </row>
    <row r="552" spans="1:107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1"/>
      <c r="CR552" s="11"/>
      <c r="CS552" s="11"/>
      <c r="CT552" s="11"/>
      <c r="CU552" s="11"/>
      <c r="CV552" s="11"/>
      <c r="CW552" s="11"/>
      <c r="CX552" s="11"/>
      <c r="CY552" s="11"/>
      <c r="CZ552" s="11"/>
      <c r="DA552" s="11"/>
      <c r="DB552" s="11"/>
      <c r="DC552" s="11"/>
    </row>
    <row r="553" spans="1:107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1"/>
      <c r="CR553" s="11"/>
      <c r="CS553" s="11"/>
      <c r="CT553" s="11"/>
      <c r="CU553" s="11"/>
      <c r="CV553" s="11"/>
      <c r="CW553" s="11"/>
      <c r="CX553" s="11"/>
      <c r="CY553" s="11"/>
      <c r="CZ553" s="11"/>
      <c r="DA553" s="11"/>
      <c r="DB553" s="11"/>
      <c r="DC553" s="11"/>
    </row>
    <row r="554" spans="1:107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1"/>
      <c r="CR554" s="11"/>
      <c r="CS554" s="11"/>
      <c r="CT554" s="11"/>
      <c r="CU554" s="11"/>
      <c r="CV554" s="11"/>
      <c r="CW554" s="11"/>
      <c r="CX554" s="11"/>
      <c r="CY554" s="11"/>
      <c r="CZ554" s="11"/>
      <c r="DA554" s="11"/>
      <c r="DB554" s="11"/>
      <c r="DC554" s="11"/>
    </row>
    <row r="555" spans="1:107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1"/>
      <c r="CR555" s="11"/>
      <c r="CS555" s="11"/>
      <c r="CT555" s="11"/>
      <c r="CU555" s="11"/>
      <c r="CV555" s="11"/>
      <c r="CW555" s="11"/>
      <c r="CX555" s="11"/>
      <c r="CY555" s="11"/>
      <c r="CZ555" s="11"/>
      <c r="DA555" s="11"/>
      <c r="DB555" s="11"/>
      <c r="DC555" s="11"/>
    </row>
    <row r="556" spans="1:107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11"/>
      <c r="CQ556" s="11"/>
      <c r="CR556" s="11"/>
      <c r="CS556" s="11"/>
      <c r="CT556" s="11"/>
      <c r="CU556" s="11"/>
      <c r="CV556" s="11"/>
      <c r="CW556" s="11"/>
      <c r="CX556" s="11"/>
      <c r="CY556" s="11"/>
      <c r="CZ556" s="11"/>
      <c r="DA556" s="11"/>
      <c r="DB556" s="11"/>
      <c r="DC556" s="11"/>
    </row>
    <row r="557" spans="1:107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1"/>
      <c r="CR557" s="11"/>
      <c r="CS557" s="11"/>
      <c r="CT557" s="11"/>
      <c r="CU557" s="11"/>
      <c r="CV557" s="11"/>
      <c r="CW557" s="11"/>
      <c r="CX557" s="11"/>
      <c r="CY557" s="11"/>
      <c r="CZ557" s="11"/>
      <c r="DA557" s="11"/>
      <c r="DB557" s="11"/>
      <c r="DC557" s="11"/>
    </row>
    <row r="558" spans="1:107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1"/>
      <c r="CR558" s="11"/>
      <c r="CS558" s="11"/>
      <c r="CT558" s="11"/>
      <c r="CU558" s="11"/>
      <c r="CV558" s="11"/>
      <c r="CW558" s="11"/>
      <c r="CX558" s="11"/>
      <c r="CY558" s="11"/>
      <c r="CZ558" s="11"/>
      <c r="DA558" s="11"/>
      <c r="DB558" s="11"/>
      <c r="DC558" s="11"/>
    </row>
    <row r="559" spans="1:107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1"/>
      <c r="CS559" s="11"/>
      <c r="CT559" s="11"/>
      <c r="CU559" s="11"/>
      <c r="CV559" s="11"/>
      <c r="CW559" s="11"/>
      <c r="CX559" s="11"/>
      <c r="CY559" s="11"/>
      <c r="CZ559" s="11"/>
      <c r="DA559" s="11"/>
      <c r="DB559" s="11"/>
      <c r="DC559" s="11"/>
    </row>
    <row r="560" spans="1:107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</row>
    <row r="561" spans="1:107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1"/>
      <c r="CR561" s="11"/>
      <c r="CS561" s="11"/>
      <c r="CT561" s="11"/>
      <c r="CU561" s="11"/>
      <c r="CV561" s="11"/>
      <c r="CW561" s="11"/>
      <c r="CX561" s="11"/>
      <c r="CY561" s="11"/>
      <c r="CZ561" s="11"/>
      <c r="DA561" s="11"/>
      <c r="DB561" s="11"/>
      <c r="DC561" s="11"/>
    </row>
    <row r="562" spans="1:107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1"/>
      <c r="CS562" s="11"/>
      <c r="CT562" s="11"/>
      <c r="CU562" s="11"/>
      <c r="CV562" s="11"/>
      <c r="CW562" s="11"/>
      <c r="CX562" s="11"/>
      <c r="CY562" s="11"/>
      <c r="CZ562" s="11"/>
      <c r="DA562" s="11"/>
      <c r="DB562" s="11"/>
      <c r="DC562" s="11"/>
    </row>
    <row r="563" spans="1:107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1"/>
      <c r="CS563" s="11"/>
      <c r="CT563" s="11"/>
      <c r="CU563" s="11"/>
      <c r="CV563" s="11"/>
      <c r="CW563" s="11"/>
      <c r="CX563" s="11"/>
      <c r="CY563" s="11"/>
      <c r="CZ563" s="11"/>
      <c r="DA563" s="11"/>
      <c r="DB563" s="11"/>
      <c r="DC563" s="11"/>
    </row>
    <row r="564" spans="1:107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1"/>
      <c r="CS564" s="11"/>
      <c r="CT564" s="11"/>
      <c r="CU564" s="11"/>
      <c r="CV564" s="11"/>
      <c r="CW564" s="11"/>
      <c r="CX564" s="11"/>
      <c r="CY564" s="11"/>
      <c r="CZ564" s="11"/>
      <c r="DA564" s="11"/>
      <c r="DB564" s="11"/>
      <c r="DC564" s="11"/>
    </row>
    <row r="565" spans="1:107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1"/>
      <c r="CS565" s="11"/>
      <c r="CT565" s="11"/>
      <c r="CU565" s="11"/>
      <c r="CV565" s="11"/>
      <c r="CW565" s="11"/>
      <c r="CX565" s="11"/>
      <c r="CY565" s="11"/>
      <c r="CZ565" s="11"/>
      <c r="DA565" s="11"/>
      <c r="DB565" s="11"/>
      <c r="DC565" s="11"/>
    </row>
    <row r="566" spans="1:107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1"/>
      <c r="CR566" s="11"/>
      <c r="CS566" s="11"/>
      <c r="CT566" s="11"/>
      <c r="CU566" s="11"/>
      <c r="CV566" s="11"/>
      <c r="CW566" s="11"/>
      <c r="CX566" s="11"/>
      <c r="CY566" s="11"/>
      <c r="CZ566" s="11"/>
      <c r="DA566" s="11"/>
      <c r="DB566" s="11"/>
      <c r="DC566" s="11"/>
    </row>
    <row r="567" spans="1:107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1"/>
      <c r="CS567" s="11"/>
      <c r="CT567" s="11"/>
      <c r="CU567" s="11"/>
      <c r="CV567" s="11"/>
      <c r="CW567" s="11"/>
      <c r="CX567" s="11"/>
      <c r="CY567" s="11"/>
      <c r="CZ567" s="11"/>
      <c r="DA567" s="11"/>
      <c r="DB567" s="11"/>
      <c r="DC567" s="11"/>
    </row>
    <row r="568" spans="1:107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1"/>
      <c r="CR568" s="11"/>
      <c r="CS568" s="11"/>
      <c r="CT568" s="11"/>
      <c r="CU568" s="11"/>
      <c r="CV568" s="11"/>
      <c r="CW568" s="11"/>
      <c r="CX568" s="11"/>
      <c r="CY568" s="11"/>
      <c r="CZ568" s="11"/>
      <c r="DA568" s="11"/>
      <c r="DB568" s="11"/>
      <c r="DC568" s="11"/>
    </row>
    <row r="569" spans="1:107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</row>
    <row r="570" spans="1:107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1"/>
      <c r="CR570" s="11"/>
      <c r="CS570" s="11"/>
      <c r="CT570" s="11"/>
      <c r="CU570" s="11"/>
      <c r="CV570" s="11"/>
      <c r="CW570" s="11"/>
      <c r="CX570" s="11"/>
      <c r="CY570" s="11"/>
      <c r="CZ570" s="11"/>
      <c r="DA570" s="11"/>
      <c r="DB570" s="11"/>
      <c r="DC570" s="11"/>
    </row>
    <row r="571" spans="1:107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1"/>
      <c r="CS571" s="11"/>
      <c r="CT571" s="11"/>
      <c r="CU571" s="11"/>
      <c r="CV571" s="11"/>
      <c r="CW571" s="11"/>
      <c r="CX571" s="11"/>
      <c r="CY571" s="11"/>
      <c r="CZ571" s="11"/>
      <c r="DA571" s="11"/>
      <c r="DB571" s="11"/>
      <c r="DC571" s="11"/>
    </row>
    <row r="572" spans="1:107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1"/>
      <c r="CS572" s="11"/>
      <c r="CT572" s="11"/>
      <c r="CU572" s="11"/>
      <c r="CV572" s="11"/>
      <c r="CW572" s="11"/>
      <c r="CX572" s="11"/>
      <c r="CY572" s="11"/>
      <c r="CZ572" s="11"/>
      <c r="DA572" s="11"/>
      <c r="DB572" s="11"/>
      <c r="DC572" s="11"/>
    </row>
    <row r="573" spans="1:107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1"/>
      <c r="CR573" s="11"/>
      <c r="CS573" s="11"/>
      <c r="CT573" s="11"/>
      <c r="CU573" s="11"/>
      <c r="CV573" s="11"/>
      <c r="CW573" s="11"/>
      <c r="CX573" s="11"/>
      <c r="CY573" s="11"/>
      <c r="CZ573" s="11"/>
      <c r="DA573" s="11"/>
      <c r="DB573" s="11"/>
      <c r="DC573" s="11"/>
    </row>
    <row r="574" spans="1:107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1"/>
      <c r="CS574" s="11"/>
      <c r="CT574" s="11"/>
      <c r="CU574" s="11"/>
      <c r="CV574" s="11"/>
      <c r="CW574" s="11"/>
      <c r="CX574" s="11"/>
      <c r="CY574" s="11"/>
      <c r="CZ574" s="11"/>
      <c r="DA574" s="11"/>
      <c r="DB574" s="11"/>
      <c r="DC574" s="11"/>
    </row>
    <row r="575" spans="1:107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1"/>
      <c r="CR575" s="11"/>
      <c r="CS575" s="11"/>
      <c r="CT575" s="11"/>
      <c r="CU575" s="11"/>
      <c r="CV575" s="11"/>
      <c r="CW575" s="11"/>
      <c r="CX575" s="11"/>
      <c r="CY575" s="11"/>
      <c r="CZ575" s="11"/>
      <c r="DA575" s="11"/>
      <c r="DB575" s="11"/>
      <c r="DC575" s="11"/>
    </row>
    <row r="576" spans="1:107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1"/>
      <c r="CS576" s="11"/>
      <c r="CT576" s="11"/>
      <c r="CU576" s="11"/>
      <c r="CV576" s="11"/>
      <c r="CW576" s="11"/>
      <c r="CX576" s="11"/>
      <c r="CY576" s="11"/>
      <c r="CZ576" s="11"/>
      <c r="DA576" s="11"/>
      <c r="DB576" s="11"/>
      <c r="DC576" s="11"/>
    </row>
    <row r="577" spans="1:107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1"/>
      <c r="CR577" s="11"/>
      <c r="CS577" s="11"/>
      <c r="CT577" s="11"/>
      <c r="CU577" s="11"/>
      <c r="CV577" s="11"/>
      <c r="CW577" s="11"/>
      <c r="CX577" s="11"/>
      <c r="CY577" s="11"/>
      <c r="CZ577" s="11"/>
      <c r="DA577" s="11"/>
      <c r="DB577" s="11"/>
      <c r="DC577" s="11"/>
    </row>
    <row r="578" spans="1:107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1"/>
      <c r="CT578" s="11"/>
      <c r="CU578" s="11"/>
      <c r="CV578" s="11"/>
      <c r="CW578" s="11"/>
      <c r="CX578" s="11"/>
      <c r="CY578" s="11"/>
      <c r="CZ578" s="11"/>
      <c r="DA578" s="11"/>
      <c r="DB578" s="11"/>
      <c r="DC578" s="11"/>
    </row>
    <row r="579" spans="1:107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1"/>
      <c r="CR579" s="11"/>
      <c r="CS579" s="11"/>
      <c r="CT579" s="11"/>
      <c r="CU579" s="11"/>
      <c r="CV579" s="11"/>
      <c r="CW579" s="11"/>
      <c r="CX579" s="11"/>
      <c r="CY579" s="11"/>
      <c r="CZ579" s="11"/>
      <c r="DA579" s="11"/>
      <c r="DB579" s="11"/>
      <c r="DC579" s="11"/>
    </row>
    <row r="580" spans="1:107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1"/>
      <c r="CP580" s="11"/>
      <c r="CQ580" s="11"/>
      <c r="CR580" s="11"/>
      <c r="CS580" s="11"/>
      <c r="CT580" s="11"/>
      <c r="CU580" s="11"/>
      <c r="CV580" s="11"/>
      <c r="CW580" s="11"/>
      <c r="CX580" s="11"/>
      <c r="CY580" s="11"/>
      <c r="CZ580" s="11"/>
      <c r="DA580" s="11"/>
      <c r="DB580" s="11"/>
      <c r="DC580" s="11"/>
    </row>
    <row r="581" spans="1:107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1"/>
      <c r="CR581" s="11"/>
      <c r="CS581" s="11"/>
      <c r="CT581" s="11"/>
      <c r="CU581" s="11"/>
      <c r="CV581" s="11"/>
      <c r="CW581" s="11"/>
      <c r="CX581" s="11"/>
      <c r="CY581" s="11"/>
      <c r="CZ581" s="11"/>
      <c r="DA581" s="11"/>
      <c r="DB581" s="11"/>
      <c r="DC581" s="11"/>
    </row>
    <row r="582" spans="1:107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1"/>
      <c r="CR582" s="11"/>
      <c r="CS582" s="11"/>
      <c r="CT582" s="11"/>
      <c r="CU582" s="11"/>
      <c r="CV582" s="11"/>
      <c r="CW582" s="11"/>
      <c r="CX582" s="11"/>
      <c r="CY582" s="11"/>
      <c r="CZ582" s="11"/>
      <c r="DA582" s="11"/>
      <c r="DB582" s="11"/>
      <c r="DC582" s="11"/>
    </row>
    <row r="583" spans="1:107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1"/>
      <c r="CR583" s="11"/>
      <c r="CS583" s="11"/>
      <c r="CT583" s="11"/>
      <c r="CU583" s="11"/>
      <c r="CV583" s="11"/>
      <c r="CW583" s="11"/>
      <c r="CX583" s="11"/>
      <c r="CY583" s="11"/>
      <c r="CZ583" s="11"/>
      <c r="DA583" s="11"/>
      <c r="DB583" s="11"/>
      <c r="DC583" s="11"/>
    </row>
    <row r="584" spans="1:107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1"/>
      <c r="CR584" s="11"/>
      <c r="CS584" s="11"/>
      <c r="CT584" s="11"/>
      <c r="CU584" s="11"/>
      <c r="CV584" s="11"/>
      <c r="CW584" s="11"/>
      <c r="CX584" s="11"/>
      <c r="CY584" s="11"/>
      <c r="CZ584" s="11"/>
      <c r="DA584" s="11"/>
      <c r="DB584" s="11"/>
      <c r="DC584" s="11"/>
    </row>
    <row r="585" spans="1:107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1"/>
      <c r="CR585" s="11"/>
      <c r="CS585" s="11"/>
      <c r="CT585" s="11"/>
      <c r="CU585" s="11"/>
      <c r="CV585" s="11"/>
      <c r="CW585" s="11"/>
      <c r="CX585" s="11"/>
      <c r="CY585" s="11"/>
      <c r="CZ585" s="11"/>
      <c r="DA585" s="11"/>
      <c r="DB585" s="11"/>
      <c r="DC585" s="11"/>
    </row>
    <row r="586" spans="1:107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11"/>
      <c r="CQ586" s="11"/>
      <c r="CR586" s="11"/>
      <c r="CS586" s="11"/>
      <c r="CT586" s="11"/>
      <c r="CU586" s="11"/>
      <c r="CV586" s="11"/>
      <c r="CW586" s="11"/>
      <c r="CX586" s="11"/>
      <c r="CY586" s="11"/>
      <c r="CZ586" s="11"/>
      <c r="DA586" s="11"/>
      <c r="DB586" s="11"/>
      <c r="DC586" s="11"/>
    </row>
    <row r="587" spans="1:107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1"/>
      <c r="CR587" s="11"/>
      <c r="CS587" s="11"/>
      <c r="CT587" s="11"/>
      <c r="CU587" s="11"/>
      <c r="CV587" s="11"/>
      <c r="CW587" s="11"/>
      <c r="CX587" s="11"/>
      <c r="CY587" s="11"/>
      <c r="CZ587" s="11"/>
      <c r="DA587" s="11"/>
      <c r="DB587" s="11"/>
      <c r="DC587" s="11"/>
    </row>
    <row r="588" spans="1:107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  <c r="CO588" s="11"/>
      <c r="CP588" s="11"/>
      <c r="CQ588" s="11"/>
      <c r="CR588" s="11"/>
      <c r="CS588" s="11"/>
      <c r="CT588" s="11"/>
      <c r="CU588" s="11"/>
      <c r="CV588" s="11"/>
      <c r="CW588" s="11"/>
      <c r="CX588" s="11"/>
      <c r="CY588" s="11"/>
      <c r="CZ588" s="11"/>
      <c r="DA588" s="11"/>
      <c r="DB588" s="11"/>
      <c r="DC588" s="11"/>
    </row>
    <row r="589" spans="1:107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1"/>
      <c r="CR589" s="11"/>
      <c r="CS589" s="11"/>
      <c r="CT589" s="11"/>
      <c r="CU589" s="11"/>
      <c r="CV589" s="11"/>
      <c r="CW589" s="11"/>
      <c r="CX589" s="11"/>
      <c r="CY589" s="11"/>
      <c r="CZ589" s="11"/>
      <c r="DA589" s="11"/>
      <c r="DB589" s="11"/>
      <c r="DC589" s="11"/>
    </row>
    <row r="590" spans="1:107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11"/>
      <c r="CQ590" s="11"/>
      <c r="CR590" s="11"/>
      <c r="CS590" s="11"/>
      <c r="CT590" s="11"/>
      <c r="CU590" s="11"/>
      <c r="CV590" s="11"/>
      <c r="CW590" s="11"/>
      <c r="CX590" s="11"/>
      <c r="CY590" s="11"/>
      <c r="CZ590" s="11"/>
      <c r="DA590" s="11"/>
      <c r="DB590" s="11"/>
      <c r="DC590" s="11"/>
    </row>
    <row r="591" spans="1:107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1"/>
      <c r="CN591" s="11"/>
      <c r="CO591" s="11"/>
      <c r="CP591" s="11"/>
      <c r="CQ591" s="11"/>
      <c r="CR591" s="11"/>
      <c r="CS591" s="11"/>
      <c r="CT591" s="11"/>
      <c r="CU591" s="11"/>
      <c r="CV591" s="11"/>
      <c r="CW591" s="11"/>
      <c r="CX591" s="11"/>
      <c r="CY591" s="11"/>
      <c r="CZ591" s="11"/>
      <c r="DA591" s="11"/>
      <c r="DB591" s="11"/>
      <c r="DC591" s="11"/>
    </row>
    <row r="592" spans="1:107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  <c r="CO592" s="11"/>
      <c r="CP592" s="11"/>
      <c r="CQ592" s="11"/>
      <c r="CR592" s="11"/>
      <c r="CS592" s="11"/>
      <c r="CT592" s="11"/>
      <c r="CU592" s="11"/>
      <c r="CV592" s="11"/>
      <c r="CW592" s="11"/>
      <c r="CX592" s="11"/>
      <c r="CY592" s="11"/>
      <c r="CZ592" s="11"/>
      <c r="DA592" s="11"/>
      <c r="DB592" s="11"/>
      <c r="DC592" s="11"/>
    </row>
    <row r="593" spans="1:107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  <c r="CO593" s="11"/>
      <c r="CP593" s="11"/>
      <c r="CQ593" s="11"/>
      <c r="CR593" s="11"/>
      <c r="CS593" s="11"/>
      <c r="CT593" s="11"/>
      <c r="CU593" s="11"/>
      <c r="CV593" s="11"/>
      <c r="CW593" s="11"/>
      <c r="CX593" s="11"/>
      <c r="CY593" s="11"/>
      <c r="CZ593" s="11"/>
      <c r="DA593" s="11"/>
      <c r="DB593" s="11"/>
      <c r="DC593" s="11"/>
    </row>
    <row r="594" spans="1:107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1"/>
      <c r="CP594" s="11"/>
      <c r="CQ594" s="11"/>
      <c r="CR594" s="11"/>
      <c r="CS594" s="11"/>
      <c r="CT594" s="11"/>
      <c r="CU594" s="11"/>
      <c r="CV594" s="11"/>
      <c r="CW594" s="11"/>
      <c r="CX594" s="11"/>
      <c r="CY594" s="11"/>
      <c r="CZ594" s="11"/>
      <c r="DA594" s="11"/>
      <c r="DB594" s="11"/>
      <c r="DC594" s="11"/>
    </row>
    <row r="595" spans="1:107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1"/>
      <c r="CO595" s="11"/>
      <c r="CP595" s="11"/>
      <c r="CQ595" s="11"/>
      <c r="CR595" s="11"/>
      <c r="CS595" s="11"/>
      <c r="CT595" s="11"/>
      <c r="CU595" s="11"/>
      <c r="CV595" s="11"/>
      <c r="CW595" s="11"/>
      <c r="CX595" s="11"/>
      <c r="CY595" s="11"/>
      <c r="CZ595" s="11"/>
      <c r="DA595" s="11"/>
      <c r="DB595" s="11"/>
      <c r="DC595" s="11"/>
    </row>
    <row r="596" spans="1:107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1"/>
      <c r="CO596" s="11"/>
      <c r="CP596" s="11"/>
      <c r="CQ596" s="11"/>
      <c r="CR596" s="11"/>
      <c r="CS596" s="11"/>
      <c r="CT596" s="11"/>
      <c r="CU596" s="11"/>
      <c r="CV596" s="11"/>
      <c r="CW596" s="11"/>
      <c r="CX596" s="11"/>
      <c r="CY596" s="11"/>
      <c r="CZ596" s="11"/>
      <c r="DA596" s="11"/>
      <c r="DB596" s="11"/>
      <c r="DC596" s="11"/>
    </row>
    <row r="597" spans="1:107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1"/>
      <c r="CN597" s="11"/>
      <c r="CO597" s="11"/>
      <c r="CP597" s="11"/>
      <c r="CQ597" s="11"/>
      <c r="CR597" s="11"/>
      <c r="CS597" s="11"/>
      <c r="CT597" s="11"/>
      <c r="CU597" s="11"/>
      <c r="CV597" s="11"/>
      <c r="CW597" s="11"/>
      <c r="CX597" s="11"/>
      <c r="CY597" s="11"/>
      <c r="CZ597" s="11"/>
      <c r="DA597" s="11"/>
      <c r="DB597" s="11"/>
      <c r="DC597" s="11"/>
    </row>
    <row r="598" spans="1:107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1"/>
      <c r="CP598" s="11"/>
      <c r="CQ598" s="11"/>
      <c r="CR598" s="11"/>
      <c r="CS598" s="11"/>
      <c r="CT598" s="11"/>
      <c r="CU598" s="11"/>
      <c r="CV598" s="11"/>
      <c r="CW598" s="11"/>
      <c r="CX598" s="11"/>
      <c r="CY598" s="11"/>
      <c r="CZ598" s="11"/>
      <c r="DA598" s="11"/>
      <c r="DB598" s="11"/>
      <c r="DC598" s="11"/>
    </row>
    <row r="599" spans="1:107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  <c r="CO599" s="11"/>
      <c r="CP599" s="11"/>
      <c r="CQ599" s="11"/>
      <c r="CR599" s="11"/>
      <c r="CS599" s="11"/>
      <c r="CT599" s="11"/>
      <c r="CU599" s="11"/>
      <c r="CV599" s="11"/>
      <c r="CW599" s="11"/>
      <c r="CX599" s="11"/>
      <c r="CY599" s="11"/>
      <c r="CZ599" s="11"/>
      <c r="DA599" s="11"/>
      <c r="DB599" s="11"/>
      <c r="DC599" s="11"/>
    </row>
    <row r="600" spans="1:107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  <c r="CO600" s="11"/>
      <c r="CP600" s="11"/>
      <c r="CQ600" s="11"/>
      <c r="CR600" s="11"/>
      <c r="CS600" s="11"/>
      <c r="CT600" s="11"/>
      <c r="CU600" s="11"/>
      <c r="CV600" s="11"/>
      <c r="CW600" s="11"/>
      <c r="CX600" s="11"/>
      <c r="CY600" s="11"/>
      <c r="CZ600" s="11"/>
      <c r="DA600" s="11"/>
      <c r="DB600" s="11"/>
      <c r="DC600" s="11"/>
    </row>
    <row r="601" spans="1:107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  <c r="CO601" s="11"/>
      <c r="CP601" s="11"/>
      <c r="CQ601" s="11"/>
      <c r="CR601" s="11"/>
      <c r="CS601" s="11"/>
      <c r="CT601" s="11"/>
      <c r="CU601" s="11"/>
      <c r="CV601" s="11"/>
      <c r="CW601" s="11"/>
      <c r="CX601" s="11"/>
      <c r="CY601" s="11"/>
      <c r="CZ601" s="11"/>
      <c r="DA601" s="11"/>
      <c r="DB601" s="11"/>
      <c r="DC601" s="11"/>
    </row>
    <row r="602" spans="1:107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1"/>
      <c r="CP602" s="11"/>
      <c r="CQ602" s="11"/>
      <c r="CR602" s="11"/>
      <c r="CS602" s="11"/>
      <c r="CT602" s="11"/>
      <c r="CU602" s="11"/>
      <c r="CV602" s="11"/>
      <c r="CW602" s="11"/>
      <c r="CX602" s="11"/>
      <c r="CY602" s="11"/>
      <c r="CZ602" s="11"/>
      <c r="DA602" s="11"/>
      <c r="DB602" s="11"/>
      <c r="DC602" s="11"/>
    </row>
    <row r="603" spans="1:107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</row>
    <row r="604" spans="1:107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1"/>
      <c r="CP604" s="11"/>
      <c r="CQ604" s="11"/>
      <c r="CR604" s="11"/>
      <c r="CS604" s="11"/>
      <c r="CT604" s="11"/>
      <c r="CU604" s="11"/>
      <c r="CV604" s="11"/>
      <c r="CW604" s="11"/>
      <c r="CX604" s="11"/>
      <c r="CY604" s="11"/>
      <c r="CZ604" s="11"/>
      <c r="DA604" s="11"/>
      <c r="DB604" s="11"/>
      <c r="DC604" s="11"/>
    </row>
    <row r="605" spans="1:107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1"/>
      <c r="CO605" s="11"/>
      <c r="CP605" s="11"/>
      <c r="CQ605" s="11"/>
      <c r="CR605" s="11"/>
      <c r="CS605" s="11"/>
      <c r="CT605" s="11"/>
      <c r="CU605" s="11"/>
      <c r="CV605" s="11"/>
      <c r="CW605" s="11"/>
      <c r="CX605" s="11"/>
      <c r="CY605" s="11"/>
      <c r="CZ605" s="11"/>
      <c r="DA605" s="11"/>
      <c r="DB605" s="11"/>
      <c r="DC605" s="11"/>
    </row>
    <row r="606" spans="1:107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1"/>
      <c r="CP606" s="11"/>
      <c r="CQ606" s="11"/>
      <c r="CR606" s="11"/>
      <c r="CS606" s="11"/>
      <c r="CT606" s="11"/>
      <c r="CU606" s="11"/>
      <c r="CV606" s="11"/>
      <c r="CW606" s="11"/>
      <c r="CX606" s="11"/>
      <c r="CY606" s="11"/>
      <c r="CZ606" s="11"/>
      <c r="DA606" s="11"/>
      <c r="DB606" s="11"/>
      <c r="DC606" s="11"/>
    </row>
    <row r="607" spans="1:107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1"/>
      <c r="CP607" s="11"/>
      <c r="CQ607" s="11"/>
      <c r="CR607" s="11"/>
      <c r="CS607" s="11"/>
      <c r="CT607" s="11"/>
      <c r="CU607" s="11"/>
      <c r="CV607" s="11"/>
      <c r="CW607" s="11"/>
      <c r="CX607" s="11"/>
      <c r="CY607" s="11"/>
      <c r="CZ607" s="11"/>
      <c r="DA607" s="11"/>
      <c r="DB607" s="11"/>
      <c r="DC607" s="11"/>
    </row>
    <row r="608" spans="1:107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1"/>
      <c r="CO608" s="11"/>
      <c r="CP608" s="11"/>
      <c r="CQ608" s="11"/>
      <c r="CR608" s="11"/>
      <c r="CS608" s="11"/>
      <c r="CT608" s="11"/>
      <c r="CU608" s="11"/>
      <c r="CV608" s="11"/>
      <c r="CW608" s="11"/>
      <c r="CX608" s="11"/>
      <c r="CY608" s="11"/>
      <c r="CZ608" s="11"/>
      <c r="DA608" s="11"/>
      <c r="DB608" s="11"/>
      <c r="DC608" s="11"/>
    </row>
    <row r="609" spans="1:107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1"/>
      <c r="CN609" s="11"/>
      <c r="CO609" s="11"/>
      <c r="CP609" s="11"/>
      <c r="CQ609" s="11"/>
      <c r="CR609" s="11"/>
      <c r="CS609" s="11"/>
      <c r="CT609" s="11"/>
      <c r="CU609" s="11"/>
      <c r="CV609" s="11"/>
      <c r="CW609" s="11"/>
      <c r="CX609" s="11"/>
      <c r="CY609" s="11"/>
      <c r="CZ609" s="11"/>
      <c r="DA609" s="11"/>
      <c r="DB609" s="11"/>
      <c r="DC609" s="11"/>
    </row>
    <row r="610" spans="1:107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1"/>
      <c r="CP610" s="11"/>
      <c r="CQ610" s="11"/>
      <c r="CR610" s="11"/>
      <c r="CS610" s="11"/>
      <c r="CT610" s="11"/>
      <c r="CU610" s="11"/>
      <c r="CV610" s="11"/>
      <c r="CW610" s="11"/>
      <c r="CX610" s="11"/>
      <c r="CY610" s="11"/>
      <c r="CZ610" s="11"/>
      <c r="DA610" s="11"/>
      <c r="DB610" s="11"/>
      <c r="DC610" s="11"/>
    </row>
    <row r="611" spans="1:107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1"/>
      <c r="CN611" s="11"/>
      <c r="CO611" s="11"/>
      <c r="CP611" s="11"/>
      <c r="CQ611" s="11"/>
      <c r="CR611" s="11"/>
      <c r="CS611" s="11"/>
      <c r="CT611" s="11"/>
      <c r="CU611" s="11"/>
      <c r="CV611" s="11"/>
      <c r="CW611" s="11"/>
      <c r="CX611" s="11"/>
      <c r="CY611" s="11"/>
      <c r="CZ611" s="11"/>
      <c r="DA611" s="11"/>
      <c r="DB611" s="11"/>
      <c r="DC611" s="11"/>
    </row>
    <row r="612" spans="1:107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1"/>
      <c r="CO612" s="11"/>
      <c r="CP612" s="11"/>
      <c r="CQ612" s="11"/>
      <c r="CR612" s="11"/>
      <c r="CS612" s="11"/>
      <c r="CT612" s="11"/>
      <c r="CU612" s="11"/>
      <c r="CV612" s="11"/>
      <c r="CW612" s="11"/>
      <c r="CX612" s="11"/>
      <c r="CY612" s="11"/>
      <c r="CZ612" s="11"/>
      <c r="DA612" s="11"/>
      <c r="DB612" s="11"/>
      <c r="DC612" s="11"/>
    </row>
    <row r="613" spans="1:107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1"/>
      <c r="CN613" s="11"/>
      <c r="CO613" s="11"/>
      <c r="CP613" s="11"/>
      <c r="CQ613" s="11"/>
      <c r="CR613" s="11"/>
      <c r="CS613" s="11"/>
      <c r="CT613" s="11"/>
      <c r="CU613" s="11"/>
      <c r="CV613" s="11"/>
      <c r="CW613" s="11"/>
      <c r="CX613" s="11"/>
      <c r="CY613" s="11"/>
      <c r="CZ613" s="11"/>
      <c r="DA613" s="11"/>
      <c r="DB613" s="11"/>
      <c r="DC613" s="11"/>
    </row>
    <row r="614" spans="1:107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1"/>
      <c r="CN614" s="11"/>
      <c r="CO614" s="11"/>
      <c r="CP614" s="11"/>
      <c r="CQ614" s="11"/>
      <c r="CR614" s="11"/>
      <c r="CS614" s="11"/>
      <c r="CT614" s="11"/>
      <c r="CU614" s="11"/>
      <c r="CV614" s="11"/>
      <c r="CW614" s="11"/>
      <c r="CX614" s="11"/>
      <c r="CY614" s="11"/>
      <c r="CZ614" s="11"/>
      <c r="DA614" s="11"/>
      <c r="DB614" s="11"/>
      <c r="DC614" s="11"/>
    </row>
    <row r="615" spans="1:107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1"/>
      <c r="CL615" s="11"/>
      <c r="CM615" s="11"/>
      <c r="CN615" s="11"/>
      <c r="CO615" s="11"/>
      <c r="CP615" s="11"/>
      <c r="CQ615" s="11"/>
      <c r="CR615" s="11"/>
      <c r="CS615" s="11"/>
      <c r="CT615" s="11"/>
      <c r="CU615" s="11"/>
      <c r="CV615" s="11"/>
      <c r="CW615" s="11"/>
      <c r="CX615" s="11"/>
      <c r="CY615" s="11"/>
      <c r="CZ615" s="11"/>
      <c r="DA615" s="11"/>
      <c r="DB615" s="11"/>
      <c r="DC615" s="11"/>
    </row>
    <row r="616" spans="1:107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1"/>
      <c r="CN616" s="11"/>
      <c r="CO616" s="11"/>
      <c r="CP616" s="11"/>
      <c r="CQ616" s="11"/>
      <c r="CR616" s="11"/>
      <c r="CS616" s="11"/>
      <c r="CT616" s="11"/>
      <c r="CU616" s="11"/>
      <c r="CV616" s="11"/>
      <c r="CW616" s="11"/>
      <c r="CX616" s="11"/>
      <c r="CY616" s="11"/>
      <c r="CZ616" s="11"/>
      <c r="DA616" s="11"/>
      <c r="DB616" s="11"/>
      <c r="DC616" s="11"/>
    </row>
    <row r="617" spans="1:107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1"/>
      <c r="CL617" s="11"/>
      <c r="CM617" s="11"/>
      <c r="CN617" s="11"/>
      <c r="CO617" s="11"/>
      <c r="CP617" s="11"/>
      <c r="CQ617" s="11"/>
      <c r="CR617" s="11"/>
      <c r="CS617" s="11"/>
      <c r="CT617" s="11"/>
      <c r="CU617" s="11"/>
      <c r="CV617" s="11"/>
      <c r="CW617" s="11"/>
      <c r="CX617" s="11"/>
      <c r="CY617" s="11"/>
      <c r="CZ617" s="11"/>
      <c r="DA617" s="11"/>
      <c r="DB617" s="11"/>
      <c r="DC617" s="11"/>
    </row>
    <row r="618" spans="1:107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1"/>
      <c r="CO618" s="11"/>
      <c r="CP618" s="11"/>
      <c r="CQ618" s="11"/>
      <c r="CR618" s="11"/>
      <c r="CS618" s="11"/>
      <c r="CT618" s="11"/>
      <c r="CU618" s="11"/>
      <c r="CV618" s="11"/>
      <c r="CW618" s="11"/>
      <c r="CX618" s="11"/>
      <c r="CY618" s="11"/>
      <c r="CZ618" s="11"/>
      <c r="DA618" s="11"/>
      <c r="DB618" s="11"/>
      <c r="DC618" s="11"/>
    </row>
    <row r="619" spans="1:107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1"/>
      <c r="CN619" s="11"/>
      <c r="CO619" s="11"/>
      <c r="CP619" s="11"/>
      <c r="CQ619" s="11"/>
      <c r="CR619" s="11"/>
      <c r="CS619" s="11"/>
      <c r="CT619" s="11"/>
      <c r="CU619" s="11"/>
      <c r="CV619" s="11"/>
      <c r="CW619" s="11"/>
      <c r="CX619" s="11"/>
      <c r="CY619" s="11"/>
      <c r="CZ619" s="11"/>
      <c r="DA619" s="11"/>
      <c r="DB619" s="11"/>
      <c r="DC619" s="11"/>
    </row>
    <row r="620" spans="1:107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1"/>
      <c r="CN620" s="11"/>
      <c r="CO620" s="11"/>
      <c r="CP620" s="11"/>
      <c r="CQ620" s="11"/>
      <c r="CR620" s="11"/>
      <c r="CS620" s="11"/>
      <c r="CT620" s="11"/>
      <c r="CU620" s="11"/>
      <c r="CV620" s="11"/>
      <c r="CW620" s="11"/>
      <c r="CX620" s="11"/>
      <c r="CY620" s="11"/>
      <c r="CZ620" s="11"/>
      <c r="DA620" s="11"/>
      <c r="DB620" s="11"/>
      <c r="DC620" s="11"/>
    </row>
    <row r="621" spans="1:107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1"/>
      <c r="CN621" s="11"/>
      <c r="CO621" s="11"/>
      <c r="CP621" s="11"/>
      <c r="CQ621" s="11"/>
      <c r="CR621" s="11"/>
      <c r="CS621" s="11"/>
      <c r="CT621" s="11"/>
      <c r="CU621" s="11"/>
      <c r="CV621" s="11"/>
      <c r="CW621" s="11"/>
      <c r="CX621" s="11"/>
      <c r="CY621" s="11"/>
      <c r="CZ621" s="11"/>
      <c r="DA621" s="11"/>
      <c r="DB621" s="11"/>
      <c r="DC621" s="11"/>
    </row>
    <row r="622" spans="1:107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1"/>
      <c r="CO622" s="11"/>
      <c r="CP622" s="11"/>
      <c r="CQ622" s="11"/>
      <c r="CR622" s="11"/>
      <c r="CS622" s="11"/>
      <c r="CT622" s="11"/>
      <c r="CU622" s="11"/>
      <c r="CV622" s="11"/>
      <c r="CW622" s="11"/>
      <c r="CX622" s="11"/>
      <c r="CY622" s="11"/>
      <c r="CZ622" s="11"/>
      <c r="DA622" s="11"/>
      <c r="DB622" s="11"/>
      <c r="DC622" s="11"/>
    </row>
    <row r="623" spans="1:107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1"/>
      <c r="CN623" s="11"/>
      <c r="CO623" s="11"/>
      <c r="CP623" s="11"/>
      <c r="CQ623" s="11"/>
      <c r="CR623" s="11"/>
      <c r="CS623" s="11"/>
      <c r="CT623" s="11"/>
      <c r="CU623" s="11"/>
      <c r="CV623" s="11"/>
      <c r="CW623" s="11"/>
      <c r="CX623" s="11"/>
      <c r="CY623" s="11"/>
      <c r="CZ623" s="11"/>
      <c r="DA623" s="11"/>
      <c r="DB623" s="11"/>
      <c r="DC623" s="11"/>
    </row>
    <row r="624" spans="1:107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1"/>
      <c r="CO624" s="11"/>
      <c r="CP624" s="11"/>
      <c r="CQ624" s="11"/>
      <c r="CR624" s="11"/>
      <c r="CS624" s="11"/>
      <c r="CT624" s="11"/>
      <c r="CU624" s="11"/>
      <c r="CV624" s="11"/>
      <c r="CW624" s="11"/>
      <c r="CX624" s="11"/>
      <c r="CY624" s="11"/>
      <c r="CZ624" s="11"/>
      <c r="DA624" s="11"/>
      <c r="DB624" s="11"/>
      <c r="DC624" s="11"/>
    </row>
    <row r="625" spans="1:107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1"/>
      <c r="CP625" s="11"/>
      <c r="CQ625" s="11"/>
      <c r="CR625" s="11"/>
      <c r="CS625" s="11"/>
      <c r="CT625" s="11"/>
      <c r="CU625" s="11"/>
      <c r="CV625" s="11"/>
      <c r="CW625" s="11"/>
      <c r="CX625" s="11"/>
      <c r="CY625" s="11"/>
      <c r="CZ625" s="11"/>
      <c r="DA625" s="11"/>
      <c r="DB625" s="11"/>
      <c r="DC625" s="11"/>
    </row>
    <row r="626" spans="1:107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1"/>
      <c r="CO626" s="11"/>
      <c r="CP626" s="11"/>
      <c r="CQ626" s="11"/>
      <c r="CR626" s="11"/>
      <c r="CS626" s="11"/>
      <c r="CT626" s="11"/>
      <c r="CU626" s="11"/>
      <c r="CV626" s="11"/>
      <c r="CW626" s="11"/>
      <c r="CX626" s="11"/>
      <c r="CY626" s="11"/>
      <c r="CZ626" s="11"/>
      <c r="DA626" s="11"/>
      <c r="DB626" s="11"/>
      <c r="DC626" s="11"/>
    </row>
    <row r="627" spans="1:107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1"/>
      <c r="CO627" s="11"/>
      <c r="CP627" s="11"/>
      <c r="CQ627" s="11"/>
      <c r="CR627" s="11"/>
      <c r="CS627" s="11"/>
      <c r="CT627" s="11"/>
      <c r="CU627" s="11"/>
      <c r="CV627" s="11"/>
      <c r="CW627" s="11"/>
      <c r="CX627" s="11"/>
      <c r="CY627" s="11"/>
      <c r="CZ627" s="11"/>
      <c r="DA627" s="11"/>
      <c r="DB627" s="11"/>
      <c r="DC627" s="11"/>
    </row>
    <row r="628" spans="1:107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1"/>
      <c r="CO628" s="11"/>
      <c r="CP628" s="11"/>
      <c r="CQ628" s="11"/>
      <c r="CR628" s="11"/>
      <c r="CS628" s="11"/>
      <c r="CT628" s="11"/>
      <c r="CU628" s="11"/>
      <c r="CV628" s="11"/>
      <c r="CW628" s="11"/>
      <c r="CX628" s="11"/>
      <c r="CY628" s="11"/>
      <c r="CZ628" s="11"/>
      <c r="DA628" s="11"/>
      <c r="DB628" s="11"/>
      <c r="DC628" s="11"/>
    </row>
    <row r="629" spans="1:107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1"/>
      <c r="CO629" s="11"/>
      <c r="CP629" s="11"/>
      <c r="CQ629" s="11"/>
      <c r="CR629" s="11"/>
      <c r="CS629" s="11"/>
      <c r="CT629" s="11"/>
      <c r="CU629" s="11"/>
      <c r="CV629" s="11"/>
      <c r="CW629" s="11"/>
      <c r="CX629" s="11"/>
      <c r="CY629" s="11"/>
      <c r="CZ629" s="11"/>
      <c r="DA629" s="11"/>
      <c r="DB629" s="11"/>
      <c r="DC629" s="11"/>
    </row>
    <row r="630" spans="1:107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1"/>
      <c r="CN630" s="11"/>
      <c r="CO630" s="11"/>
      <c r="CP630" s="11"/>
      <c r="CQ630" s="11"/>
      <c r="CR630" s="11"/>
      <c r="CS630" s="11"/>
      <c r="CT630" s="11"/>
      <c r="CU630" s="11"/>
      <c r="CV630" s="11"/>
      <c r="CW630" s="11"/>
      <c r="CX630" s="11"/>
      <c r="CY630" s="11"/>
      <c r="CZ630" s="11"/>
      <c r="DA630" s="11"/>
      <c r="DB630" s="11"/>
      <c r="DC630" s="11"/>
    </row>
    <row r="631" spans="1:107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1"/>
      <c r="CS631" s="11"/>
      <c r="CT631" s="11"/>
      <c r="CU631" s="11"/>
      <c r="CV631" s="11"/>
      <c r="CW631" s="11"/>
      <c r="CX631" s="11"/>
      <c r="CY631" s="11"/>
      <c r="CZ631" s="11"/>
      <c r="DA631" s="11"/>
      <c r="DB631" s="11"/>
      <c r="DC631" s="11"/>
    </row>
    <row r="632" spans="1:107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1"/>
      <c r="CN632" s="11"/>
      <c r="CO632" s="11"/>
      <c r="CP632" s="11"/>
      <c r="CQ632" s="11"/>
      <c r="CR632" s="11"/>
      <c r="CS632" s="11"/>
      <c r="CT632" s="11"/>
      <c r="CU632" s="11"/>
      <c r="CV632" s="11"/>
      <c r="CW632" s="11"/>
      <c r="CX632" s="11"/>
      <c r="CY632" s="11"/>
      <c r="CZ632" s="11"/>
      <c r="DA632" s="11"/>
      <c r="DB632" s="11"/>
      <c r="DC632" s="11"/>
    </row>
    <row r="633" spans="1:107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1"/>
      <c r="CL633" s="11"/>
      <c r="CM633" s="11"/>
      <c r="CN633" s="11"/>
      <c r="CO633" s="11"/>
      <c r="CP633" s="11"/>
      <c r="CQ633" s="11"/>
      <c r="CR633" s="11"/>
      <c r="CS633" s="11"/>
      <c r="CT633" s="11"/>
      <c r="CU633" s="11"/>
      <c r="CV633" s="11"/>
      <c r="CW633" s="11"/>
      <c r="CX633" s="11"/>
      <c r="CY633" s="11"/>
      <c r="CZ633" s="11"/>
      <c r="DA633" s="11"/>
      <c r="DB633" s="11"/>
      <c r="DC633" s="11"/>
    </row>
    <row r="634" spans="1:107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1"/>
      <c r="CL634" s="11"/>
      <c r="CM634" s="11"/>
      <c r="CN634" s="11"/>
      <c r="CO634" s="11"/>
      <c r="CP634" s="11"/>
      <c r="CQ634" s="11"/>
      <c r="CR634" s="11"/>
      <c r="CS634" s="11"/>
      <c r="CT634" s="11"/>
      <c r="CU634" s="11"/>
      <c r="CV634" s="11"/>
      <c r="CW634" s="11"/>
      <c r="CX634" s="11"/>
      <c r="CY634" s="11"/>
      <c r="CZ634" s="11"/>
      <c r="DA634" s="11"/>
      <c r="DB634" s="11"/>
      <c r="DC634" s="11"/>
    </row>
    <row r="635" spans="1:107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1"/>
      <c r="CL635" s="11"/>
      <c r="CM635" s="11"/>
      <c r="CN635" s="11"/>
      <c r="CO635" s="11"/>
      <c r="CP635" s="11"/>
      <c r="CQ635" s="11"/>
      <c r="CR635" s="11"/>
      <c r="CS635" s="11"/>
      <c r="CT635" s="11"/>
      <c r="CU635" s="11"/>
      <c r="CV635" s="11"/>
      <c r="CW635" s="11"/>
      <c r="CX635" s="11"/>
      <c r="CY635" s="11"/>
      <c r="CZ635" s="11"/>
      <c r="DA635" s="11"/>
      <c r="DB635" s="11"/>
      <c r="DC635" s="11"/>
    </row>
    <row r="636" spans="1:107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1"/>
      <c r="CL636" s="11"/>
      <c r="CM636" s="11"/>
      <c r="CN636" s="11"/>
      <c r="CO636" s="11"/>
      <c r="CP636" s="11"/>
      <c r="CQ636" s="11"/>
      <c r="CR636" s="11"/>
      <c r="CS636" s="11"/>
      <c r="CT636" s="11"/>
      <c r="CU636" s="11"/>
      <c r="CV636" s="11"/>
      <c r="CW636" s="11"/>
      <c r="CX636" s="11"/>
      <c r="CY636" s="11"/>
      <c r="CZ636" s="11"/>
      <c r="DA636" s="11"/>
      <c r="DB636" s="11"/>
      <c r="DC636" s="11"/>
    </row>
    <row r="637" spans="1:107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1"/>
      <c r="CO637" s="11"/>
      <c r="CP637" s="11"/>
      <c r="CQ637" s="11"/>
      <c r="CR637" s="11"/>
      <c r="CS637" s="11"/>
      <c r="CT637" s="11"/>
      <c r="CU637" s="11"/>
      <c r="CV637" s="11"/>
      <c r="CW637" s="11"/>
      <c r="CX637" s="11"/>
      <c r="CY637" s="11"/>
      <c r="CZ637" s="11"/>
      <c r="DA637" s="11"/>
      <c r="DB637" s="11"/>
      <c r="DC637" s="11"/>
    </row>
    <row r="638" spans="1:107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1"/>
      <c r="CO638" s="11"/>
      <c r="CP638" s="11"/>
      <c r="CQ638" s="11"/>
      <c r="CR638" s="11"/>
      <c r="CS638" s="11"/>
      <c r="CT638" s="11"/>
      <c r="CU638" s="11"/>
      <c r="CV638" s="11"/>
      <c r="CW638" s="11"/>
      <c r="CX638" s="11"/>
      <c r="CY638" s="11"/>
      <c r="CZ638" s="11"/>
      <c r="DA638" s="11"/>
      <c r="DB638" s="11"/>
      <c r="DC638" s="11"/>
    </row>
    <row r="639" spans="1:107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1"/>
      <c r="CO639" s="11"/>
      <c r="CP639" s="11"/>
      <c r="CQ639" s="11"/>
      <c r="CR639" s="11"/>
      <c r="CS639" s="11"/>
      <c r="CT639" s="11"/>
      <c r="CU639" s="11"/>
      <c r="CV639" s="11"/>
      <c r="CW639" s="11"/>
      <c r="CX639" s="11"/>
      <c r="CY639" s="11"/>
      <c r="CZ639" s="11"/>
      <c r="DA639" s="11"/>
      <c r="DB639" s="11"/>
      <c r="DC639" s="11"/>
    </row>
    <row r="640" spans="1:107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1"/>
      <c r="CN640" s="11"/>
      <c r="CO640" s="11"/>
      <c r="CP640" s="11"/>
      <c r="CQ640" s="11"/>
      <c r="CR640" s="11"/>
      <c r="CS640" s="11"/>
      <c r="CT640" s="11"/>
      <c r="CU640" s="11"/>
      <c r="CV640" s="11"/>
      <c r="CW640" s="11"/>
      <c r="CX640" s="11"/>
      <c r="CY640" s="11"/>
      <c r="CZ640" s="11"/>
      <c r="DA640" s="11"/>
      <c r="DB640" s="11"/>
      <c r="DC640" s="11"/>
    </row>
    <row r="641" spans="1:107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1"/>
      <c r="CP641" s="11"/>
      <c r="CQ641" s="11"/>
      <c r="CR641" s="11"/>
      <c r="CS641" s="11"/>
      <c r="CT641" s="11"/>
      <c r="CU641" s="11"/>
      <c r="CV641" s="11"/>
      <c r="CW641" s="11"/>
      <c r="CX641" s="11"/>
      <c r="CY641" s="11"/>
      <c r="CZ641" s="11"/>
      <c r="DA641" s="11"/>
      <c r="DB641" s="11"/>
      <c r="DC641" s="11"/>
    </row>
    <row r="642" spans="1:107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1"/>
      <c r="CO642" s="11"/>
      <c r="CP642" s="11"/>
      <c r="CQ642" s="11"/>
      <c r="CR642" s="11"/>
      <c r="CS642" s="11"/>
      <c r="CT642" s="11"/>
      <c r="CU642" s="11"/>
      <c r="CV642" s="11"/>
      <c r="CW642" s="11"/>
      <c r="CX642" s="11"/>
      <c r="CY642" s="11"/>
      <c r="CZ642" s="11"/>
      <c r="DA642" s="11"/>
      <c r="DB642" s="11"/>
      <c r="DC642" s="11"/>
    </row>
    <row r="643" spans="1:107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1"/>
      <c r="CO643" s="11"/>
      <c r="CP643" s="11"/>
      <c r="CQ643" s="11"/>
      <c r="CR643" s="11"/>
      <c r="CS643" s="11"/>
      <c r="CT643" s="11"/>
      <c r="CU643" s="11"/>
      <c r="CV643" s="11"/>
      <c r="CW643" s="11"/>
      <c r="CX643" s="11"/>
      <c r="CY643" s="11"/>
      <c r="CZ643" s="11"/>
      <c r="DA643" s="11"/>
      <c r="DB643" s="11"/>
      <c r="DC643" s="11"/>
    </row>
    <row r="644" spans="1:107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1"/>
      <c r="CN644" s="11"/>
      <c r="CO644" s="11"/>
      <c r="CP644" s="11"/>
      <c r="CQ644" s="11"/>
      <c r="CR644" s="11"/>
      <c r="CS644" s="11"/>
      <c r="CT644" s="11"/>
      <c r="CU644" s="11"/>
      <c r="CV644" s="11"/>
      <c r="CW644" s="11"/>
      <c r="CX644" s="11"/>
      <c r="CY644" s="11"/>
      <c r="CZ644" s="11"/>
      <c r="DA644" s="11"/>
      <c r="DB644" s="11"/>
      <c r="DC644" s="11"/>
    </row>
    <row r="645" spans="1:107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1"/>
      <c r="CN645" s="11"/>
      <c r="CO645" s="11"/>
      <c r="CP645" s="11"/>
      <c r="CQ645" s="11"/>
      <c r="CR645" s="11"/>
      <c r="CS645" s="11"/>
      <c r="CT645" s="11"/>
      <c r="CU645" s="11"/>
      <c r="CV645" s="11"/>
      <c r="CW645" s="11"/>
      <c r="CX645" s="11"/>
      <c r="CY645" s="11"/>
      <c r="CZ645" s="11"/>
      <c r="DA645" s="11"/>
      <c r="DB645" s="11"/>
      <c r="DC645" s="11"/>
    </row>
    <row r="646" spans="1:107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1"/>
      <c r="CP646" s="11"/>
      <c r="CQ646" s="11"/>
      <c r="CR646" s="11"/>
      <c r="CS646" s="11"/>
      <c r="CT646" s="11"/>
      <c r="CU646" s="11"/>
      <c r="CV646" s="11"/>
      <c r="CW646" s="11"/>
      <c r="CX646" s="11"/>
      <c r="CY646" s="11"/>
      <c r="CZ646" s="11"/>
      <c r="DA646" s="11"/>
      <c r="DB646" s="11"/>
      <c r="DC646" s="11"/>
    </row>
    <row r="647" spans="1:107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1"/>
      <c r="CN647" s="11"/>
      <c r="CO647" s="11"/>
      <c r="CP647" s="11"/>
      <c r="CQ647" s="11"/>
      <c r="CR647" s="11"/>
      <c r="CS647" s="11"/>
      <c r="CT647" s="11"/>
      <c r="CU647" s="11"/>
      <c r="CV647" s="11"/>
      <c r="CW647" s="11"/>
      <c r="CX647" s="11"/>
      <c r="CY647" s="11"/>
      <c r="CZ647" s="11"/>
      <c r="DA647" s="11"/>
      <c r="DB647" s="11"/>
      <c r="DC647" s="11"/>
    </row>
    <row r="648" spans="1:107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1"/>
      <c r="CO648" s="11"/>
      <c r="CP648" s="11"/>
      <c r="CQ648" s="11"/>
      <c r="CR648" s="11"/>
      <c r="CS648" s="11"/>
      <c r="CT648" s="11"/>
      <c r="CU648" s="11"/>
      <c r="CV648" s="11"/>
      <c r="CW648" s="11"/>
      <c r="CX648" s="11"/>
      <c r="CY648" s="11"/>
      <c r="CZ648" s="11"/>
      <c r="DA648" s="11"/>
      <c r="DB648" s="11"/>
      <c r="DC648" s="11"/>
    </row>
    <row r="649" spans="1:107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1"/>
      <c r="CO649" s="11"/>
      <c r="CP649" s="11"/>
      <c r="CQ649" s="11"/>
      <c r="CR649" s="11"/>
      <c r="CS649" s="11"/>
      <c r="CT649" s="11"/>
      <c r="CU649" s="11"/>
      <c r="CV649" s="11"/>
      <c r="CW649" s="11"/>
      <c r="CX649" s="11"/>
      <c r="CY649" s="11"/>
      <c r="CZ649" s="11"/>
      <c r="DA649" s="11"/>
      <c r="DB649" s="11"/>
      <c r="DC649" s="11"/>
    </row>
    <row r="650" spans="1:107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1"/>
      <c r="CP650" s="11"/>
      <c r="CQ650" s="11"/>
      <c r="CR650" s="11"/>
      <c r="CS650" s="11"/>
      <c r="CT650" s="11"/>
      <c r="CU650" s="11"/>
      <c r="CV650" s="11"/>
      <c r="CW650" s="11"/>
      <c r="CX650" s="11"/>
      <c r="CY650" s="11"/>
      <c r="CZ650" s="11"/>
      <c r="DA650" s="11"/>
      <c r="DB650" s="11"/>
      <c r="DC650" s="11"/>
    </row>
    <row r="651" spans="1:107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1"/>
      <c r="CN651" s="11"/>
      <c r="CO651" s="11"/>
      <c r="CP651" s="11"/>
      <c r="CQ651" s="11"/>
      <c r="CR651" s="11"/>
      <c r="CS651" s="11"/>
      <c r="CT651" s="11"/>
      <c r="CU651" s="11"/>
      <c r="CV651" s="11"/>
      <c r="CW651" s="11"/>
      <c r="CX651" s="11"/>
      <c r="CY651" s="11"/>
      <c r="CZ651" s="11"/>
      <c r="DA651" s="11"/>
      <c r="DB651" s="11"/>
      <c r="DC651" s="11"/>
    </row>
    <row r="652" spans="1:107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1"/>
      <c r="CP652" s="11"/>
      <c r="CQ652" s="11"/>
      <c r="CR652" s="11"/>
      <c r="CS652" s="11"/>
      <c r="CT652" s="11"/>
      <c r="CU652" s="11"/>
      <c r="CV652" s="11"/>
      <c r="CW652" s="11"/>
      <c r="CX652" s="11"/>
      <c r="CY652" s="11"/>
      <c r="CZ652" s="11"/>
      <c r="DA652" s="11"/>
      <c r="DB652" s="11"/>
      <c r="DC652" s="11"/>
    </row>
    <row r="653" spans="1:107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  <c r="CR653" s="11"/>
      <c r="CS653" s="11"/>
      <c r="CT653" s="11"/>
      <c r="CU653" s="11"/>
      <c r="CV653" s="11"/>
      <c r="CW653" s="11"/>
      <c r="CX653" s="11"/>
      <c r="CY653" s="11"/>
      <c r="CZ653" s="11"/>
      <c r="DA653" s="11"/>
      <c r="DB653" s="11"/>
      <c r="DC653" s="11"/>
    </row>
    <row r="654" spans="1:107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1"/>
      <c r="CO654" s="11"/>
      <c r="CP654" s="11"/>
      <c r="CQ654" s="11"/>
      <c r="CR654" s="11"/>
      <c r="CS654" s="11"/>
      <c r="CT654" s="11"/>
      <c r="CU654" s="11"/>
      <c r="CV654" s="11"/>
      <c r="CW654" s="11"/>
      <c r="CX654" s="11"/>
      <c r="CY654" s="11"/>
      <c r="CZ654" s="11"/>
      <c r="DA654" s="11"/>
      <c r="DB654" s="11"/>
      <c r="DC654" s="11"/>
    </row>
    <row r="655" spans="1:107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1"/>
      <c r="CN655" s="11"/>
      <c r="CO655" s="11"/>
      <c r="CP655" s="11"/>
      <c r="CQ655" s="11"/>
      <c r="CR655" s="11"/>
      <c r="CS655" s="11"/>
      <c r="CT655" s="11"/>
      <c r="CU655" s="11"/>
      <c r="CV655" s="11"/>
      <c r="CW655" s="11"/>
      <c r="CX655" s="11"/>
      <c r="CY655" s="11"/>
      <c r="CZ655" s="11"/>
      <c r="DA655" s="11"/>
      <c r="DB655" s="11"/>
      <c r="DC655" s="11"/>
    </row>
    <row r="656" spans="1:107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1"/>
      <c r="CL656" s="11"/>
      <c r="CM656" s="11"/>
      <c r="CN656" s="11"/>
      <c r="CO656" s="11"/>
      <c r="CP656" s="11"/>
      <c r="CQ656" s="11"/>
      <c r="CR656" s="11"/>
      <c r="CS656" s="11"/>
      <c r="CT656" s="11"/>
      <c r="CU656" s="11"/>
      <c r="CV656" s="11"/>
      <c r="CW656" s="11"/>
      <c r="CX656" s="11"/>
      <c r="CY656" s="11"/>
      <c r="CZ656" s="11"/>
      <c r="DA656" s="11"/>
      <c r="DB656" s="11"/>
      <c r="DC656" s="11"/>
    </row>
    <row r="657" spans="1:107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1"/>
      <c r="CL657" s="11"/>
      <c r="CM657" s="11"/>
      <c r="CN657" s="11"/>
      <c r="CO657" s="11"/>
      <c r="CP657" s="11"/>
      <c r="CQ657" s="11"/>
      <c r="CR657" s="11"/>
      <c r="CS657" s="11"/>
      <c r="CT657" s="11"/>
      <c r="CU657" s="11"/>
      <c r="CV657" s="11"/>
      <c r="CW657" s="11"/>
      <c r="CX657" s="11"/>
      <c r="CY657" s="11"/>
      <c r="CZ657" s="11"/>
      <c r="DA657" s="11"/>
      <c r="DB657" s="11"/>
      <c r="DC657" s="11"/>
    </row>
    <row r="658" spans="1:107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1"/>
      <c r="CL658" s="11"/>
      <c r="CM658" s="11"/>
      <c r="CN658" s="11"/>
      <c r="CO658" s="11"/>
      <c r="CP658" s="11"/>
      <c r="CQ658" s="11"/>
      <c r="CR658" s="11"/>
      <c r="CS658" s="11"/>
      <c r="CT658" s="11"/>
      <c r="CU658" s="11"/>
      <c r="CV658" s="11"/>
      <c r="CW658" s="11"/>
      <c r="CX658" s="11"/>
      <c r="CY658" s="11"/>
      <c r="CZ658" s="11"/>
      <c r="DA658" s="11"/>
      <c r="DB658" s="11"/>
      <c r="DC658" s="11"/>
    </row>
    <row r="659" spans="1:107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1"/>
      <c r="CL659" s="11"/>
      <c r="CM659" s="11"/>
      <c r="CN659" s="11"/>
      <c r="CO659" s="11"/>
      <c r="CP659" s="11"/>
      <c r="CQ659" s="11"/>
      <c r="CR659" s="11"/>
      <c r="CS659" s="11"/>
      <c r="CT659" s="11"/>
      <c r="CU659" s="11"/>
      <c r="CV659" s="11"/>
      <c r="CW659" s="11"/>
      <c r="CX659" s="11"/>
      <c r="CY659" s="11"/>
      <c r="CZ659" s="11"/>
      <c r="DA659" s="11"/>
      <c r="DB659" s="11"/>
      <c r="DC659" s="11"/>
    </row>
    <row r="660" spans="1:107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1"/>
      <c r="CL660" s="11"/>
      <c r="CM660" s="11"/>
      <c r="CN660" s="11"/>
      <c r="CO660" s="11"/>
      <c r="CP660" s="11"/>
      <c r="CQ660" s="11"/>
      <c r="CR660" s="11"/>
      <c r="CS660" s="11"/>
      <c r="CT660" s="11"/>
      <c r="CU660" s="11"/>
      <c r="CV660" s="11"/>
      <c r="CW660" s="11"/>
      <c r="CX660" s="11"/>
      <c r="CY660" s="11"/>
      <c r="CZ660" s="11"/>
      <c r="DA660" s="11"/>
      <c r="DB660" s="11"/>
      <c r="DC660" s="11"/>
    </row>
    <row r="661" spans="1:107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1"/>
      <c r="CL661" s="11"/>
      <c r="CM661" s="11"/>
      <c r="CN661" s="11"/>
      <c r="CO661" s="11"/>
      <c r="CP661" s="11"/>
      <c r="CQ661" s="11"/>
      <c r="CR661" s="11"/>
      <c r="CS661" s="11"/>
      <c r="CT661" s="11"/>
      <c r="CU661" s="11"/>
      <c r="CV661" s="11"/>
      <c r="CW661" s="11"/>
      <c r="CX661" s="11"/>
      <c r="CY661" s="11"/>
      <c r="CZ661" s="11"/>
      <c r="DA661" s="11"/>
      <c r="DB661" s="11"/>
      <c r="DC661" s="11"/>
    </row>
    <row r="662" spans="1:107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1"/>
      <c r="CL662" s="11"/>
      <c r="CM662" s="11"/>
      <c r="CN662" s="11"/>
      <c r="CO662" s="11"/>
      <c r="CP662" s="11"/>
      <c r="CQ662" s="11"/>
      <c r="CR662" s="11"/>
      <c r="CS662" s="11"/>
      <c r="CT662" s="11"/>
      <c r="CU662" s="11"/>
      <c r="CV662" s="11"/>
      <c r="CW662" s="11"/>
      <c r="CX662" s="11"/>
      <c r="CY662" s="11"/>
      <c r="CZ662" s="11"/>
      <c r="DA662" s="11"/>
      <c r="DB662" s="11"/>
      <c r="DC662" s="11"/>
    </row>
    <row r="663" spans="1:107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1"/>
      <c r="CL663" s="11"/>
      <c r="CM663" s="11"/>
      <c r="CN663" s="11"/>
      <c r="CO663" s="11"/>
      <c r="CP663" s="11"/>
      <c r="CQ663" s="11"/>
      <c r="CR663" s="11"/>
      <c r="CS663" s="11"/>
      <c r="CT663" s="11"/>
      <c r="CU663" s="11"/>
      <c r="CV663" s="11"/>
      <c r="CW663" s="11"/>
      <c r="CX663" s="11"/>
      <c r="CY663" s="11"/>
      <c r="CZ663" s="11"/>
      <c r="DA663" s="11"/>
      <c r="DB663" s="11"/>
      <c r="DC663" s="11"/>
    </row>
    <row r="664" spans="1:107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1"/>
      <c r="CI664" s="11"/>
      <c r="CJ664" s="11"/>
      <c r="CK664" s="11"/>
      <c r="CL664" s="11"/>
      <c r="CM664" s="11"/>
      <c r="CN664" s="11"/>
      <c r="CO664" s="11"/>
      <c r="CP664" s="11"/>
      <c r="CQ664" s="11"/>
      <c r="CR664" s="11"/>
      <c r="CS664" s="11"/>
      <c r="CT664" s="11"/>
      <c r="CU664" s="11"/>
      <c r="CV664" s="11"/>
      <c r="CW664" s="11"/>
      <c r="CX664" s="11"/>
      <c r="CY664" s="11"/>
      <c r="CZ664" s="11"/>
      <c r="DA664" s="11"/>
      <c r="DB664" s="11"/>
      <c r="DC664" s="11"/>
    </row>
    <row r="665" spans="1:107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1"/>
      <c r="CN665" s="11"/>
      <c r="CO665" s="11"/>
      <c r="CP665" s="11"/>
      <c r="CQ665" s="11"/>
      <c r="CR665" s="11"/>
      <c r="CS665" s="11"/>
      <c r="CT665" s="11"/>
      <c r="CU665" s="11"/>
      <c r="CV665" s="11"/>
      <c r="CW665" s="11"/>
      <c r="CX665" s="11"/>
      <c r="CY665" s="11"/>
      <c r="CZ665" s="11"/>
      <c r="DA665" s="11"/>
      <c r="DB665" s="11"/>
      <c r="DC665" s="11"/>
    </row>
    <row r="666" spans="1:107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1"/>
      <c r="CL666" s="11"/>
      <c r="CM666" s="11"/>
      <c r="CN666" s="11"/>
      <c r="CO666" s="11"/>
      <c r="CP666" s="11"/>
      <c r="CQ666" s="11"/>
      <c r="CR666" s="11"/>
      <c r="CS666" s="11"/>
      <c r="CT666" s="11"/>
      <c r="CU666" s="11"/>
      <c r="CV666" s="11"/>
      <c r="CW666" s="11"/>
      <c r="CX666" s="11"/>
      <c r="CY666" s="11"/>
      <c r="CZ666" s="11"/>
      <c r="DA666" s="11"/>
      <c r="DB666" s="11"/>
      <c r="DC666" s="11"/>
    </row>
    <row r="667" spans="1:107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1"/>
      <c r="CI667" s="11"/>
      <c r="CJ667" s="11"/>
      <c r="CK667" s="11"/>
      <c r="CL667" s="11"/>
      <c r="CM667" s="11"/>
      <c r="CN667" s="11"/>
      <c r="CO667" s="11"/>
      <c r="CP667" s="11"/>
      <c r="CQ667" s="11"/>
      <c r="CR667" s="11"/>
      <c r="CS667" s="11"/>
      <c r="CT667" s="11"/>
      <c r="CU667" s="11"/>
      <c r="CV667" s="11"/>
      <c r="CW667" s="11"/>
      <c r="CX667" s="11"/>
      <c r="CY667" s="11"/>
      <c r="CZ667" s="11"/>
      <c r="DA667" s="11"/>
      <c r="DB667" s="11"/>
      <c r="DC667" s="11"/>
    </row>
    <row r="668" spans="1:107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1"/>
      <c r="CL668" s="11"/>
      <c r="CM668" s="11"/>
      <c r="CN668" s="11"/>
      <c r="CO668" s="11"/>
      <c r="CP668" s="11"/>
      <c r="CQ668" s="11"/>
      <c r="CR668" s="11"/>
      <c r="CS668" s="11"/>
      <c r="CT668" s="11"/>
      <c r="CU668" s="11"/>
      <c r="CV668" s="11"/>
      <c r="CW668" s="11"/>
      <c r="CX668" s="11"/>
      <c r="CY668" s="11"/>
      <c r="CZ668" s="11"/>
      <c r="DA668" s="11"/>
      <c r="DB668" s="11"/>
      <c r="DC668" s="11"/>
    </row>
    <row r="669" spans="1:107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  <c r="BS669" s="11"/>
      <c r="BT669" s="11"/>
      <c r="BU669" s="11"/>
      <c r="BV669" s="11"/>
      <c r="BW669" s="11"/>
      <c r="BX669" s="11"/>
      <c r="BY669" s="11"/>
      <c r="BZ669" s="11"/>
      <c r="CA669" s="11"/>
      <c r="CB669" s="11"/>
      <c r="CC669" s="11"/>
      <c r="CD669" s="11"/>
      <c r="CE669" s="11"/>
      <c r="CF669" s="11"/>
      <c r="CG669" s="11"/>
      <c r="CH669" s="11"/>
      <c r="CI669" s="11"/>
      <c r="CJ669" s="11"/>
      <c r="CK669" s="11"/>
      <c r="CL669" s="11"/>
      <c r="CM669" s="11"/>
      <c r="CN669" s="11"/>
      <c r="CO669" s="11"/>
      <c r="CP669" s="11"/>
      <c r="CQ669" s="11"/>
      <c r="CR669" s="11"/>
      <c r="CS669" s="11"/>
      <c r="CT669" s="11"/>
      <c r="CU669" s="11"/>
      <c r="CV669" s="11"/>
      <c r="CW669" s="11"/>
      <c r="CX669" s="11"/>
      <c r="CY669" s="11"/>
      <c r="CZ669" s="11"/>
      <c r="DA669" s="11"/>
      <c r="DB669" s="11"/>
      <c r="DC669" s="11"/>
    </row>
    <row r="670" spans="1:107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  <c r="BS670" s="11"/>
      <c r="BT670" s="11"/>
      <c r="BU670" s="11"/>
      <c r="BV670" s="11"/>
      <c r="BW670" s="11"/>
      <c r="BX670" s="11"/>
      <c r="BY670" s="11"/>
      <c r="BZ670" s="11"/>
      <c r="CA670" s="11"/>
      <c r="CB670" s="11"/>
      <c r="CC670" s="11"/>
      <c r="CD670" s="11"/>
      <c r="CE670" s="11"/>
      <c r="CF670" s="11"/>
      <c r="CG670" s="11"/>
      <c r="CH670" s="11"/>
      <c r="CI670" s="11"/>
      <c r="CJ670" s="11"/>
      <c r="CK670" s="11"/>
      <c r="CL670" s="11"/>
      <c r="CM670" s="11"/>
      <c r="CN670" s="11"/>
      <c r="CO670" s="11"/>
      <c r="CP670" s="11"/>
      <c r="CQ670" s="11"/>
      <c r="CR670" s="11"/>
      <c r="CS670" s="11"/>
      <c r="CT670" s="11"/>
      <c r="CU670" s="11"/>
      <c r="CV670" s="11"/>
      <c r="CW670" s="11"/>
      <c r="CX670" s="11"/>
      <c r="CY670" s="11"/>
      <c r="CZ670" s="11"/>
      <c r="DA670" s="11"/>
      <c r="DB670" s="11"/>
      <c r="DC670" s="11"/>
    </row>
    <row r="671" spans="1:107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  <c r="BS671" s="11"/>
      <c r="BT671" s="11"/>
      <c r="BU671" s="11"/>
      <c r="BV671" s="11"/>
      <c r="BW671" s="11"/>
      <c r="BX671" s="11"/>
      <c r="BY671" s="11"/>
      <c r="BZ671" s="11"/>
      <c r="CA671" s="11"/>
      <c r="CB671" s="11"/>
      <c r="CC671" s="11"/>
      <c r="CD671" s="11"/>
      <c r="CE671" s="11"/>
      <c r="CF671" s="11"/>
      <c r="CG671" s="11"/>
      <c r="CH671" s="11"/>
      <c r="CI671" s="11"/>
      <c r="CJ671" s="11"/>
      <c r="CK671" s="11"/>
      <c r="CL671" s="11"/>
      <c r="CM671" s="11"/>
      <c r="CN671" s="11"/>
      <c r="CO671" s="11"/>
      <c r="CP671" s="11"/>
      <c r="CQ671" s="11"/>
      <c r="CR671" s="11"/>
      <c r="CS671" s="11"/>
      <c r="CT671" s="11"/>
      <c r="CU671" s="11"/>
      <c r="CV671" s="11"/>
      <c r="CW671" s="11"/>
      <c r="CX671" s="11"/>
      <c r="CY671" s="11"/>
      <c r="CZ671" s="11"/>
      <c r="DA671" s="11"/>
      <c r="DB671" s="11"/>
      <c r="DC671" s="11"/>
    </row>
    <row r="672" spans="1:107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  <c r="BR672" s="11"/>
      <c r="BS672" s="11"/>
      <c r="BT672" s="11"/>
      <c r="BU672" s="11"/>
      <c r="BV672" s="11"/>
      <c r="BW672" s="11"/>
      <c r="BX672" s="11"/>
      <c r="BY672" s="11"/>
      <c r="BZ672" s="11"/>
      <c r="CA672" s="11"/>
      <c r="CB672" s="11"/>
      <c r="CC672" s="11"/>
      <c r="CD672" s="11"/>
      <c r="CE672" s="11"/>
      <c r="CF672" s="11"/>
      <c r="CG672" s="11"/>
      <c r="CH672" s="11"/>
      <c r="CI672" s="11"/>
      <c r="CJ672" s="11"/>
      <c r="CK672" s="11"/>
      <c r="CL672" s="11"/>
      <c r="CM672" s="11"/>
      <c r="CN672" s="11"/>
      <c r="CO672" s="11"/>
      <c r="CP672" s="11"/>
      <c r="CQ672" s="11"/>
      <c r="CR672" s="11"/>
      <c r="CS672" s="11"/>
      <c r="CT672" s="11"/>
      <c r="CU672" s="11"/>
      <c r="CV672" s="11"/>
      <c r="CW672" s="11"/>
      <c r="CX672" s="11"/>
      <c r="CY672" s="11"/>
      <c r="CZ672" s="11"/>
      <c r="DA672" s="11"/>
      <c r="DB672" s="11"/>
      <c r="DC672" s="11"/>
    </row>
    <row r="673" spans="1:107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  <c r="BR673" s="11"/>
      <c r="BS673" s="11"/>
      <c r="BT673" s="11"/>
      <c r="BU673" s="11"/>
      <c r="BV673" s="11"/>
      <c r="BW673" s="11"/>
      <c r="BX673" s="11"/>
      <c r="BY673" s="11"/>
      <c r="BZ673" s="11"/>
      <c r="CA673" s="11"/>
      <c r="CB673" s="11"/>
      <c r="CC673" s="11"/>
      <c r="CD673" s="11"/>
      <c r="CE673" s="11"/>
      <c r="CF673" s="11"/>
      <c r="CG673" s="11"/>
      <c r="CH673" s="11"/>
      <c r="CI673" s="11"/>
      <c r="CJ673" s="11"/>
      <c r="CK673" s="11"/>
      <c r="CL673" s="11"/>
      <c r="CM673" s="11"/>
      <c r="CN673" s="11"/>
      <c r="CO673" s="11"/>
      <c r="CP673" s="11"/>
      <c r="CQ673" s="11"/>
      <c r="CR673" s="11"/>
      <c r="CS673" s="11"/>
      <c r="CT673" s="11"/>
      <c r="CU673" s="11"/>
      <c r="CV673" s="11"/>
      <c r="CW673" s="11"/>
      <c r="CX673" s="11"/>
      <c r="CY673" s="11"/>
      <c r="CZ673" s="11"/>
      <c r="DA673" s="11"/>
      <c r="DB673" s="11"/>
      <c r="DC673" s="11"/>
    </row>
    <row r="674" spans="1:107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  <c r="BR674" s="11"/>
      <c r="BS674" s="11"/>
      <c r="BT674" s="11"/>
      <c r="BU674" s="11"/>
      <c r="BV674" s="11"/>
      <c r="BW674" s="11"/>
      <c r="BX674" s="11"/>
      <c r="BY674" s="11"/>
      <c r="BZ674" s="11"/>
      <c r="CA674" s="11"/>
      <c r="CB674" s="11"/>
      <c r="CC674" s="11"/>
      <c r="CD674" s="11"/>
      <c r="CE674" s="11"/>
      <c r="CF674" s="11"/>
      <c r="CG674" s="11"/>
      <c r="CH674" s="11"/>
      <c r="CI674" s="11"/>
      <c r="CJ674" s="11"/>
      <c r="CK674" s="11"/>
      <c r="CL674" s="11"/>
      <c r="CM674" s="11"/>
      <c r="CN674" s="11"/>
      <c r="CO674" s="11"/>
      <c r="CP674" s="11"/>
      <c r="CQ674" s="11"/>
      <c r="CR674" s="11"/>
      <c r="CS674" s="11"/>
      <c r="CT674" s="11"/>
      <c r="CU674" s="11"/>
      <c r="CV674" s="11"/>
      <c r="CW674" s="11"/>
      <c r="CX674" s="11"/>
      <c r="CY674" s="11"/>
      <c r="CZ674" s="11"/>
      <c r="DA674" s="11"/>
      <c r="DB674" s="11"/>
      <c r="DC674" s="11"/>
    </row>
    <row r="675" spans="1:107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  <c r="BS675" s="11"/>
      <c r="BT675" s="11"/>
      <c r="BU675" s="11"/>
      <c r="BV675" s="11"/>
      <c r="BW675" s="11"/>
      <c r="BX675" s="11"/>
      <c r="BY675" s="11"/>
      <c r="BZ675" s="11"/>
      <c r="CA675" s="11"/>
      <c r="CB675" s="11"/>
      <c r="CC675" s="11"/>
      <c r="CD675" s="11"/>
      <c r="CE675" s="11"/>
      <c r="CF675" s="11"/>
      <c r="CG675" s="11"/>
      <c r="CH675" s="11"/>
      <c r="CI675" s="11"/>
      <c r="CJ675" s="11"/>
      <c r="CK675" s="11"/>
      <c r="CL675" s="11"/>
      <c r="CM675" s="11"/>
      <c r="CN675" s="11"/>
      <c r="CO675" s="11"/>
      <c r="CP675" s="11"/>
      <c r="CQ675" s="11"/>
      <c r="CR675" s="11"/>
      <c r="CS675" s="11"/>
      <c r="CT675" s="11"/>
      <c r="CU675" s="11"/>
      <c r="CV675" s="11"/>
      <c r="CW675" s="11"/>
      <c r="CX675" s="11"/>
      <c r="CY675" s="11"/>
      <c r="CZ675" s="11"/>
      <c r="DA675" s="11"/>
      <c r="DB675" s="11"/>
      <c r="DC675" s="11"/>
    </row>
    <row r="676" spans="1:107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  <c r="BS676" s="11"/>
      <c r="BT676" s="11"/>
      <c r="BU676" s="11"/>
      <c r="BV676" s="11"/>
      <c r="BW676" s="11"/>
      <c r="BX676" s="11"/>
      <c r="BY676" s="11"/>
      <c r="BZ676" s="11"/>
      <c r="CA676" s="11"/>
      <c r="CB676" s="11"/>
      <c r="CC676" s="11"/>
      <c r="CD676" s="11"/>
      <c r="CE676" s="11"/>
      <c r="CF676" s="11"/>
      <c r="CG676" s="11"/>
      <c r="CH676" s="11"/>
      <c r="CI676" s="11"/>
      <c r="CJ676" s="11"/>
      <c r="CK676" s="11"/>
      <c r="CL676" s="11"/>
      <c r="CM676" s="11"/>
      <c r="CN676" s="11"/>
      <c r="CO676" s="11"/>
      <c r="CP676" s="11"/>
      <c r="CQ676" s="11"/>
      <c r="CR676" s="11"/>
      <c r="CS676" s="11"/>
      <c r="CT676" s="11"/>
      <c r="CU676" s="11"/>
      <c r="CV676" s="11"/>
      <c r="CW676" s="11"/>
      <c r="CX676" s="11"/>
      <c r="CY676" s="11"/>
      <c r="CZ676" s="11"/>
      <c r="DA676" s="11"/>
      <c r="DB676" s="11"/>
      <c r="DC676" s="11"/>
    </row>
    <row r="677" spans="1:107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  <c r="BS677" s="11"/>
      <c r="BT677" s="11"/>
      <c r="BU677" s="11"/>
      <c r="BV677" s="11"/>
      <c r="BW677" s="11"/>
      <c r="BX677" s="11"/>
      <c r="BY677" s="11"/>
      <c r="BZ677" s="11"/>
      <c r="CA677" s="11"/>
      <c r="CB677" s="11"/>
      <c r="CC677" s="11"/>
      <c r="CD677" s="11"/>
      <c r="CE677" s="11"/>
      <c r="CF677" s="11"/>
      <c r="CG677" s="11"/>
      <c r="CH677" s="11"/>
      <c r="CI677" s="11"/>
      <c r="CJ677" s="11"/>
      <c r="CK677" s="11"/>
      <c r="CL677" s="11"/>
      <c r="CM677" s="11"/>
      <c r="CN677" s="11"/>
      <c r="CO677" s="11"/>
      <c r="CP677" s="11"/>
      <c r="CQ677" s="11"/>
      <c r="CR677" s="11"/>
      <c r="CS677" s="11"/>
      <c r="CT677" s="11"/>
      <c r="CU677" s="11"/>
      <c r="CV677" s="11"/>
      <c r="CW677" s="11"/>
      <c r="CX677" s="11"/>
      <c r="CY677" s="11"/>
      <c r="CZ677" s="11"/>
      <c r="DA677" s="11"/>
      <c r="DB677" s="11"/>
      <c r="DC677" s="11"/>
    </row>
    <row r="678" spans="1:107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  <c r="BS678" s="11"/>
      <c r="BT678" s="11"/>
      <c r="BU678" s="11"/>
      <c r="BV678" s="11"/>
      <c r="BW678" s="11"/>
      <c r="BX678" s="11"/>
      <c r="BY678" s="11"/>
      <c r="BZ678" s="11"/>
      <c r="CA678" s="11"/>
      <c r="CB678" s="11"/>
      <c r="CC678" s="11"/>
      <c r="CD678" s="11"/>
      <c r="CE678" s="11"/>
      <c r="CF678" s="11"/>
      <c r="CG678" s="11"/>
      <c r="CH678" s="11"/>
      <c r="CI678" s="11"/>
      <c r="CJ678" s="11"/>
      <c r="CK678" s="11"/>
      <c r="CL678" s="11"/>
      <c r="CM678" s="11"/>
      <c r="CN678" s="11"/>
      <c r="CO678" s="11"/>
      <c r="CP678" s="11"/>
      <c r="CQ678" s="11"/>
      <c r="CR678" s="11"/>
      <c r="CS678" s="11"/>
      <c r="CT678" s="11"/>
      <c r="CU678" s="11"/>
      <c r="CV678" s="11"/>
      <c r="CW678" s="11"/>
      <c r="CX678" s="11"/>
      <c r="CY678" s="11"/>
      <c r="CZ678" s="11"/>
      <c r="DA678" s="11"/>
      <c r="DB678" s="11"/>
      <c r="DC678" s="11"/>
    </row>
    <row r="679" spans="1:107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  <c r="BR679" s="11"/>
      <c r="BS679" s="11"/>
      <c r="BT679" s="11"/>
      <c r="BU679" s="11"/>
      <c r="BV679" s="11"/>
      <c r="BW679" s="11"/>
      <c r="BX679" s="11"/>
      <c r="BY679" s="11"/>
      <c r="BZ679" s="11"/>
      <c r="CA679" s="11"/>
      <c r="CB679" s="11"/>
      <c r="CC679" s="11"/>
      <c r="CD679" s="11"/>
      <c r="CE679" s="11"/>
      <c r="CF679" s="11"/>
      <c r="CG679" s="11"/>
      <c r="CH679" s="11"/>
      <c r="CI679" s="11"/>
      <c r="CJ679" s="11"/>
      <c r="CK679" s="11"/>
      <c r="CL679" s="11"/>
      <c r="CM679" s="11"/>
      <c r="CN679" s="11"/>
      <c r="CO679" s="11"/>
      <c r="CP679" s="11"/>
      <c r="CQ679" s="11"/>
      <c r="CR679" s="11"/>
      <c r="CS679" s="11"/>
      <c r="CT679" s="11"/>
      <c r="CU679" s="11"/>
      <c r="CV679" s="11"/>
      <c r="CW679" s="11"/>
      <c r="CX679" s="11"/>
      <c r="CY679" s="11"/>
      <c r="CZ679" s="11"/>
      <c r="DA679" s="11"/>
      <c r="DB679" s="11"/>
      <c r="DC679" s="11"/>
    </row>
    <row r="680" spans="1:107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  <c r="BS680" s="11"/>
      <c r="BT680" s="11"/>
      <c r="BU680" s="11"/>
      <c r="BV680" s="11"/>
      <c r="BW680" s="11"/>
      <c r="BX680" s="11"/>
      <c r="BY680" s="11"/>
      <c r="BZ680" s="11"/>
      <c r="CA680" s="11"/>
      <c r="CB680" s="11"/>
      <c r="CC680" s="11"/>
      <c r="CD680" s="11"/>
      <c r="CE680" s="11"/>
      <c r="CF680" s="11"/>
      <c r="CG680" s="11"/>
      <c r="CH680" s="11"/>
      <c r="CI680" s="11"/>
      <c r="CJ680" s="11"/>
      <c r="CK680" s="11"/>
      <c r="CL680" s="11"/>
      <c r="CM680" s="11"/>
      <c r="CN680" s="11"/>
      <c r="CO680" s="11"/>
      <c r="CP680" s="11"/>
      <c r="CQ680" s="11"/>
      <c r="CR680" s="11"/>
      <c r="CS680" s="11"/>
      <c r="CT680" s="11"/>
      <c r="CU680" s="11"/>
      <c r="CV680" s="11"/>
      <c r="CW680" s="11"/>
      <c r="CX680" s="11"/>
      <c r="CY680" s="11"/>
      <c r="CZ680" s="11"/>
      <c r="DA680" s="11"/>
      <c r="DB680" s="11"/>
      <c r="DC680" s="11"/>
    </row>
    <row r="681" spans="1:107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  <c r="BR681" s="11"/>
      <c r="BS681" s="11"/>
      <c r="BT681" s="11"/>
      <c r="BU681" s="11"/>
      <c r="BV681" s="11"/>
      <c r="BW681" s="11"/>
      <c r="BX681" s="11"/>
      <c r="BY681" s="11"/>
      <c r="BZ681" s="11"/>
      <c r="CA681" s="11"/>
      <c r="CB681" s="11"/>
      <c r="CC681" s="11"/>
      <c r="CD681" s="11"/>
      <c r="CE681" s="11"/>
      <c r="CF681" s="11"/>
      <c r="CG681" s="11"/>
      <c r="CH681" s="11"/>
      <c r="CI681" s="11"/>
      <c r="CJ681" s="11"/>
      <c r="CK681" s="11"/>
      <c r="CL681" s="11"/>
      <c r="CM681" s="11"/>
      <c r="CN681" s="11"/>
      <c r="CO681" s="11"/>
      <c r="CP681" s="11"/>
      <c r="CQ681" s="11"/>
      <c r="CR681" s="11"/>
      <c r="CS681" s="11"/>
      <c r="CT681" s="11"/>
      <c r="CU681" s="11"/>
      <c r="CV681" s="11"/>
      <c r="CW681" s="11"/>
      <c r="CX681" s="11"/>
      <c r="CY681" s="11"/>
      <c r="CZ681" s="11"/>
      <c r="DA681" s="11"/>
      <c r="DB681" s="11"/>
      <c r="DC681" s="11"/>
    </row>
    <row r="682" spans="1:107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  <c r="BR682" s="11"/>
      <c r="BS682" s="11"/>
      <c r="BT682" s="11"/>
      <c r="BU682" s="11"/>
      <c r="BV682" s="11"/>
      <c r="BW682" s="11"/>
      <c r="BX682" s="11"/>
      <c r="BY682" s="11"/>
      <c r="BZ682" s="11"/>
      <c r="CA682" s="11"/>
      <c r="CB682" s="11"/>
      <c r="CC682" s="11"/>
      <c r="CD682" s="11"/>
      <c r="CE682" s="11"/>
      <c r="CF682" s="11"/>
      <c r="CG682" s="11"/>
      <c r="CH682" s="11"/>
      <c r="CI682" s="11"/>
      <c r="CJ682" s="11"/>
      <c r="CK682" s="11"/>
      <c r="CL682" s="11"/>
      <c r="CM682" s="11"/>
      <c r="CN682" s="11"/>
      <c r="CO682" s="11"/>
      <c r="CP682" s="11"/>
      <c r="CQ682" s="11"/>
      <c r="CR682" s="11"/>
      <c r="CS682" s="11"/>
      <c r="CT682" s="11"/>
      <c r="CU682" s="11"/>
      <c r="CV682" s="11"/>
      <c r="CW682" s="11"/>
      <c r="CX682" s="11"/>
      <c r="CY682" s="11"/>
      <c r="CZ682" s="11"/>
      <c r="DA682" s="11"/>
      <c r="DB682" s="11"/>
      <c r="DC682" s="11"/>
    </row>
    <row r="683" spans="1:107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  <c r="BS683" s="11"/>
      <c r="BT683" s="11"/>
      <c r="BU683" s="11"/>
      <c r="BV683" s="11"/>
      <c r="BW683" s="11"/>
      <c r="BX683" s="11"/>
      <c r="BY683" s="11"/>
      <c r="BZ683" s="11"/>
      <c r="CA683" s="11"/>
      <c r="CB683" s="11"/>
      <c r="CC683" s="11"/>
      <c r="CD683" s="11"/>
      <c r="CE683" s="11"/>
      <c r="CF683" s="11"/>
      <c r="CG683" s="11"/>
      <c r="CH683" s="11"/>
      <c r="CI683" s="11"/>
      <c r="CJ683" s="11"/>
      <c r="CK683" s="11"/>
      <c r="CL683" s="11"/>
      <c r="CM683" s="11"/>
      <c r="CN683" s="11"/>
      <c r="CO683" s="11"/>
      <c r="CP683" s="11"/>
      <c r="CQ683" s="11"/>
      <c r="CR683" s="11"/>
      <c r="CS683" s="11"/>
      <c r="CT683" s="11"/>
      <c r="CU683" s="11"/>
      <c r="CV683" s="11"/>
      <c r="CW683" s="11"/>
      <c r="CX683" s="11"/>
      <c r="CY683" s="11"/>
      <c r="CZ683" s="11"/>
      <c r="DA683" s="11"/>
      <c r="DB683" s="11"/>
      <c r="DC683" s="11"/>
    </row>
    <row r="684" spans="1:107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  <c r="BR684" s="11"/>
      <c r="BS684" s="11"/>
      <c r="BT684" s="11"/>
      <c r="BU684" s="11"/>
      <c r="BV684" s="11"/>
      <c r="BW684" s="11"/>
      <c r="BX684" s="11"/>
      <c r="BY684" s="11"/>
      <c r="BZ684" s="11"/>
      <c r="CA684" s="11"/>
      <c r="CB684" s="11"/>
      <c r="CC684" s="11"/>
      <c r="CD684" s="11"/>
      <c r="CE684" s="11"/>
      <c r="CF684" s="11"/>
      <c r="CG684" s="11"/>
      <c r="CH684" s="11"/>
      <c r="CI684" s="11"/>
      <c r="CJ684" s="11"/>
      <c r="CK684" s="11"/>
      <c r="CL684" s="11"/>
      <c r="CM684" s="11"/>
      <c r="CN684" s="11"/>
      <c r="CO684" s="11"/>
      <c r="CP684" s="11"/>
      <c r="CQ684" s="11"/>
      <c r="CR684" s="11"/>
      <c r="CS684" s="11"/>
      <c r="CT684" s="11"/>
      <c r="CU684" s="11"/>
      <c r="CV684" s="11"/>
      <c r="CW684" s="11"/>
      <c r="CX684" s="11"/>
      <c r="CY684" s="11"/>
      <c r="CZ684" s="11"/>
      <c r="DA684" s="11"/>
      <c r="DB684" s="11"/>
      <c r="DC684" s="11"/>
    </row>
    <row r="685" spans="1:107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  <c r="BR685" s="11"/>
      <c r="BS685" s="11"/>
      <c r="BT685" s="11"/>
      <c r="BU685" s="11"/>
      <c r="BV685" s="11"/>
      <c r="BW685" s="11"/>
      <c r="BX685" s="11"/>
      <c r="BY685" s="11"/>
      <c r="BZ685" s="11"/>
      <c r="CA685" s="11"/>
      <c r="CB685" s="11"/>
      <c r="CC685" s="11"/>
      <c r="CD685" s="11"/>
      <c r="CE685" s="11"/>
      <c r="CF685" s="11"/>
      <c r="CG685" s="11"/>
      <c r="CH685" s="11"/>
      <c r="CI685" s="11"/>
      <c r="CJ685" s="11"/>
      <c r="CK685" s="11"/>
      <c r="CL685" s="11"/>
      <c r="CM685" s="11"/>
      <c r="CN685" s="11"/>
      <c r="CO685" s="11"/>
      <c r="CP685" s="11"/>
      <c r="CQ685" s="11"/>
      <c r="CR685" s="11"/>
      <c r="CS685" s="11"/>
      <c r="CT685" s="11"/>
      <c r="CU685" s="11"/>
      <c r="CV685" s="11"/>
      <c r="CW685" s="11"/>
      <c r="CX685" s="11"/>
      <c r="CY685" s="11"/>
      <c r="CZ685" s="11"/>
      <c r="DA685" s="11"/>
      <c r="DB685" s="11"/>
      <c r="DC685" s="11"/>
    </row>
    <row r="686" spans="1:107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1"/>
      <c r="CG686" s="11"/>
      <c r="CH686" s="11"/>
      <c r="CI686" s="11"/>
      <c r="CJ686" s="11"/>
      <c r="CK686" s="11"/>
      <c r="CL686" s="11"/>
      <c r="CM686" s="11"/>
      <c r="CN686" s="11"/>
      <c r="CO686" s="11"/>
      <c r="CP686" s="11"/>
      <c r="CQ686" s="11"/>
      <c r="CR686" s="11"/>
      <c r="CS686" s="11"/>
      <c r="CT686" s="11"/>
      <c r="CU686" s="11"/>
      <c r="CV686" s="11"/>
      <c r="CW686" s="11"/>
      <c r="CX686" s="11"/>
      <c r="CY686" s="11"/>
      <c r="CZ686" s="11"/>
      <c r="DA686" s="11"/>
      <c r="DB686" s="11"/>
      <c r="DC686" s="11"/>
    </row>
    <row r="687" spans="1:107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  <c r="BR687" s="11"/>
      <c r="BS687" s="11"/>
      <c r="BT687" s="11"/>
      <c r="BU687" s="11"/>
      <c r="BV687" s="11"/>
      <c r="BW687" s="11"/>
      <c r="BX687" s="11"/>
      <c r="BY687" s="11"/>
      <c r="BZ687" s="11"/>
      <c r="CA687" s="11"/>
      <c r="CB687" s="11"/>
      <c r="CC687" s="11"/>
      <c r="CD687" s="11"/>
      <c r="CE687" s="11"/>
      <c r="CF687" s="11"/>
      <c r="CG687" s="11"/>
      <c r="CH687" s="11"/>
      <c r="CI687" s="11"/>
      <c r="CJ687" s="11"/>
      <c r="CK687" s="11"/>
      <c r="CL687" s="11"/>
      <c r="CM687" s="11"/>
      <c r="CN687" s="11"/>
      <c r="CO687" s="11"/>
      <c r="CP687" s="11"/>
      <c r="CQ687" s="11"/>
      <c r="CR687" s="11"/>
      <c r="CS687" s="11"/>
      <c r="CT687" s="11"/>
      <c r="CU687" s="11"/>
      <c r="CV687" s="11"/>
      <c r="CW687" s="11"/>
      <c r="CX687" s="11"/>
      <c r="CY687" s="11"/>
      <c r="CZ687" s="11"/>
      <c r="DA687" s="11"/>
      <c r="DB687" s="11"/>
      <c r="DC687" s="11"/>
    </row>
    <row r="688" spans="1:107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  <c r="BQ688" s="11"/>
      <c r="BR688" s="11"/>
      <c r="BS688" s="11"/>
      <c r="BT688" s="11"/>
      <c r="BU688" s="11"/>
      <c r="BV688" s="11"/>
      <c r="BW688" s="11"/>
      <c r="BX688" s="11"/>
      <c r="BY688" s="11"/>
      <c r="BZ688" s="11"/>
      <c r="CA688" s="11"/>
      <c r="CB688" s="11"/>
      <c r="CC688" s="11"/>
      <c r="CD688" s="11"/>
      <c r="CE688" s="11"/>
      <c r="CF688" s="11"/>
      <c r="CG688" s="11"/>
      <c r="CH688" s="11"/>
      <c r="CI688" s="11"/>
      <c r="CJ688" s="11"/>
      <c r="CK688" s="11"/>
      <c r="CL688" s="11"/>
      <c r="CM688" s="11"/>
      <c r="CN688" s="11"/>
      <c r="CO688" s="11"/>
      <c r="CP688" s="11"/>
      <c r="CQ688" s="11"/>
      <c r="CR688" s="11"/>
      <c r="CS688" s="11"/>
      <c r="CT688" s="11"/>
      <c r="CU688" s="11"/>
      <c r="CV688" s="11"/>
      <c r="CW688" s="11"/>
      <c r="CX688" s="11"/>
      <c r="CY688" s="11"/>
      <c r="CZ688" s="11"/>
      <c r="DA688" s="11"/>
      <c r="DB688" s="11"/>
      <c r="DC688" s="11"/>
    </row>
    <row r="689" spans="1:107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  <c r="BQ689" s="11"/>
      <c r="BR689" s="11"/>
      <c r="BS689" s="11"/>
      <c r="BT689" s="11"/>
      <c r="BU689" s="11"/>
      <c r="BV689" s="11"/>
      <c r="BW689" s="11"/>
      <c r="BX689" s="11"/>
      <c r="BY689" s="11"/>
      <c r="BZ689" s="11"/>
      <c r="CA689" s="11"/>
      <c r="CB689" s="11"/>
      <c r="CC689" s="11"/>
      <c r="CD689" s="11"/>
      <c r="CE689" s="11"/>
      <c r="CF689" s="11"/>
      <c r="CG689" s="11"/>
      <c r="CH689" s="11"/>
      <c r="CI689" s="11"/>
      <c r="CJ689" s="11"/>
      <c r="CK689" s="11"/>
      <c r="CL689" s="11"/>
      <c r="CM689" s="11"/>
      <c r="CN689" s="11"/>
      <c r="CO689" s="11"/>
      <c r="CP689" s="11"/>
      <c r="CQ689" s="11"/>
      <c r="CR689" s="11"/>
      <c r="CS689" s="11"/>
      <c r="CT689" s="11"/>
      <c r="CU689" s="11"/>
      <c r="CV689" s="11"/>
      <c r="CW689" s="11"/>
      <c r="CX689" s="11"/>
      <c r="CY689" s="11"/>
      <c r="CZ689" s="11"/>
      <c r="DA689" s="11"/>
      <c r="DB689" s="11"/>
      <c r="DC689" s="11"/>
    </row>
    <row r="690" spans="1:107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  <c r="BQ690" s="11"/>
      <c r="BR690" s="11"/>
      <c r="BS690" s="11"/>
      <c r="BT690" s="11"/>
      <c r="BU690" s="11"/>
      <c r="BV690" s="11"/>
      <c r="BW690" s="11"/>
      <c r="BX690" s="11"/>
      <c r="BY690" s="11"/>
      <c r="BZ690" s="11"/>
      <c r="CA690" s="11"/>
      <c r="CB690" s="11"/>
      <c r="CC690" s="11"/>
      <c r="CD690" s="11"/>
      <c r="CE690" s="11"/>
      <c r="CF690" s="11"/>
      <c r="CG690" s="11"/>
      <c r="CH690" s="11"/>
      <c r="CI690" s="11"/>
      <c r="CJ690" s="11"/>
      <c r="CK690" s="11"/>
      <c r="CL690" s="11"/>
      <c r="CM690" s="11"/>
      <c r="CN690" s="11"/>
      <c r="CO690" s="11"/>
      <c r="CP690" s="11"/>
      <c r="CQ690" s="11"/>
      <c r="CR690" s="11"/>
      <c r="CS690" s="11"/>
      <c r="CT690" s="11"/>
      <c r="CU690" s="11"/>
      <c r="CV690" s="11"/>
      <c r="CW690" s="11"/>
      <c r="CX690" s="11"/>
      <c r="CY690" s="11"/>
      <c r="CZ690" s="11"/>
      <c r="DA690" s="11"/>
      <c r="DB690" s="11"/>
      <c r="DC690" s="11"/>
    </row>
    <row r="691" spans="1:107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  <c r="BQ691" s="11"/>
      <c r="BR691" s="11"/>
      <c r="BS691" s="11"/>
      <c r="BT691" s="11"/>
      <c r="BU691" s="11"/>
      <c r="BV691" s="11"/>
      <c r="BW691" s="11"/>
      <c r="BX691" s="11"/>
      <c r="BY691" s="11"/>
      <c r="BZ691" s="11"/>
      <c r="CA691" s="11"/>
      <c r="CB691" s="11"/>
      <c r="CC691" s="11"/>
      <c r="CD691" s="11"/>
      <c r="CE691" s="11"/>
      <c r="CF691" s="11"/>
      <c r="CG691" s="11"/>
      <c r="CH691" s="11"/>
      <c r="CI691" s="11"/>
      <c r="CJ691" s="11"/>
      <c r="CK691" s="11"/>
      <c r="CL691" s="11"/>
      <c r="CM691" s="11"/>
      <c r="CN691" s="11"/>
      <c r="CO691" s="11"/>
      <c r="CP691" s="11"/>
      <c r="CQ691" s="11"/>
      <c r="CR691" s="11"/>
      <c r="CS691" s="11"/>
      <c r="CT691" s="11"/>
      <c r="CU691" s="11"/>
      <c r="CV691" s="11"/>
      <c r="CW691" s="11"/>
      <c r="CX691" s="11"/>
      <c r="CY691" s="11"/>
      <c r="CZ691" s="11"/>
      <c r="DA691" s="11"/>
      <c r="DB691" s="11"/>
      <c r="DC691" s="11"/>
    </row>
    <row r="692" spans="1:107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  <c r="BQ692" s="11"/>
      <c r="BR692" s="11"/>
      <c r="BS692" s="11"/>
      <c r="BT692" s="11"/>
      <c r="BU692" s="11"/>
      <c r="BV692" s="11"/>
      <c r="BW692" s="11"/>
      <c r="BX692" s="11"/>
      <c r="BY692" s="11"/>
      <c r="BZ692" s="11"/>
      <c r="CA692" s="11"/>
      <c r="CB692" s="11"/>
      <c r="CC692" s="11"/>
      <c r="CD692" s="11"/>
      <c r="CE692" s="11"/>
      <c r="CF692" s="11"/>
      <c r="CG692" s="11"/>
      <c r="CH692" s="11"/>
      <c r="CI692" s="11"/>
      <c r="CJ692" s="11"/>
      <c r="CK692" s="11"/>
      <c r="CL692" s="11"/>
      <c r="CM692" s="11"/>
      <c r="CN692" s="11"/>
      <c r="CO692" s="11"/>
      <c r="CP692" s="11"/>
      <c r="CQ692" s="11"/>
      <c r="CR692" s="11"/>
      <c r="CS692" s="11"/>
      <c r="CT692" s="11"/>
      <c r="CU692" s="11"/>
      <c r="CV692" s="11"/>
      <c r="CW692" s="11"/>
      <c r="CX692" s="11"/>
      <c r="CY692" s="11"/>
      <c r="CZ692" s="11"/>
      <c r="DA692" s="11"/>
      <c r="DB692" s="11"/>
      <c r="DC692" s="11"/>
    </row>
    <row r="693" spans="1:107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  <c r="BQ693" s="11"/>
      <c r="BR693" s="11"/>
      <c r="BS693" s="11"/>
      <c r="BT693" s="11"/>
      <c r="BU693" s="11"/>
      <c r="BV693" s="11"/>
      <c r="BW693" s="11"/>
      <c r="BX693" s="11"/>
      <c r="BY693" s="11"/>
      <c r="BZ693" s="11"/>
      <c r="CA693" s="11"/>
      <c r="CB693" s="11"/>
      <c r="CC693" s="11"/>
      <c r="CD693" s="11"/>
      <c r="CE693" s="11"/>
      <c r="CF693" s="11"/>
      <c r="CG693" s="11"/>
      <c r="CH693" s="11"/>
      <c r="CI693" s="11"/>
      <c r="CJ693" s="11"/>
      <c r="CK693" s="11"/>
      <c r="CL693" s="11"/>
      <c r="CM693" s="11"/>
      <c r="CN693" s="11"/>
      <c r="CO693" s="11"/>
      <c r="CP693" s="11"/>
      <c r="CQ693" s="11"/>
      <c r="CR693" s="11"/>
      <c r="CS693" s="11"/>
      <c r="CT693" s="11"/>
      <c r="CU693" s="11"/>
      <c r="CV693" s="11"/>
      <c r="CW693" s="11"/>
      <c r="CX693" s="11"/>
      <c r="CY693" s="11"/>
      <c r="CZ693" s="11"/>
      <c r="DA693" s="11"/>
      <c r="DB693" s="11"/>
      <c r="DC693" s="11"/>
    </row>
    <row r="694" spans="1:107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  <c r="BR694" s="11"/>
      <c r="BS694" s="11"/>
      <c r="BT694" s="11"/>
      <c r="BU694" s="11"/>
      <c r="BV694" s="11"/>
      <c r="BW694" s="11"/>
      <c r="BX694" s="11"/>
      <c r="BY694" s="11"/>
      <c r="BZ694" s="11"/>
      <c r="CA694" s="11"/>
      <c r="CB694" s="11"/>
      <c r="CC694" s="11"/>
      <c r="CD694" s="11"/>
      <c r="CE694" s="11"/>
      <c r="CF694" s="11"/>
      <c r="CG694" s="11"/>
      <c r="CH694" s="11"/>
      <c r="CI694" s="11"/>
      <c r="CJ694" s="11"/>
      <c r="CK694" s="11"/>
      <c r="CL694" s="11"/>
      <c r="CM694" s="11"/>
      <c r="CN694" s="11"/>
      <c r="CO694" s="11"/>
      <c r="CP694" s="11"/>
      <c r="CQ694" s="11"/>
      <c r="CR694" s="11"/>
      <c r="CS694" s="11"/>
      <c r="CT694" s="11"/>
      <c r="CU694" s="11"/>
      <c r="CV694" s="11"/>
      <c r="CW694" s="11"/>
      <c r="CX694" s="11"/>
      <c r="CY694" s="11"/>
      <c r="CZ694" s="11"/>
      <c r="DA694" s="11"/>
      <c r="DB694" s="11"/>
      <c r="DC694" s="11"/>
    </row>
    <row r="695" spans="1:107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  <c r="BT695" s="11"/>
      <c r="BU695" s="11"/>
      <c r="BV695" s="11"/>
      <c r="BW695" s="11"/>
      <c r="BX695" s="11"/>
      <c r="BY695" s="11"/>
      <c r="BZ695" s="11"/>
      <c r="CA695" s="11"/>
      <c r="CB695" s="11"/>
      <c r="CC695" s="11"/>
      <c r="CD695" s="11"/>
      <c r="CE695" s="11"/>
      <c r="CF695" s="11"/>
      <c r="CG695" s="11"/>
      <c r="CH695" s="11"/>
      <c r="CI695" s="11"/>
      <c r="CJ695" s="11"/>
      <c r="CK695" s="11"/>
      <c r="CL695" s="11"/>
      <c r="CM695" s="11"/>
      <c r="CN695" s="11"/>
      <c r="CO695" s="11"/>
      <c r="CP695" s="11"/>
      <c r="CQ695" s="11"/>
      <c r="CR695" s="11"/>
      <c r="CS695" s="11"/>
      <c r="CT695" s="11"/>
      <c r="CU695" s="11"/>
      <c r="CV695" s="11"/>
      <c r="CW695" s="11"/>
      <c r="CX695" s="11"/>
      <c r="CY695" s="11"/>
      <c r="CZ695" s="11"/>
      <c r="DA695" s="11"/>
      <c r="DB695" s="11"/>
      <c r="DC695" s="11"/>
    </row>
    <row r="696" spans="1:107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  <c r="BT696" s="11"/>
      <c r="BU696" s="11"/>
      <c r="BV696" s="11"/>
      <c r="BW696" s="11"/>
      <c r="BX696" s="11"/>
      <c r="BY696" s="11"/>
      <c r="BZ696" s="11"/>
      <c r="CA696" s="11"/>
      <c r="CB696" s="11"/>
      <c r="CC696" s="11"/>
      <c r="CD696" s="11"/>
      <c r="CE696" s="11"/>
      <c r="CF696" s="11"/>
      <c r="CG696" s="11"/>
      <c r="CH696" s="11"/>
      <c r="CI696" s="11"/>
      <c r="CJ696" s="11"/>
      <c r="CK696" s="11"/>
      <c r="CL696" s="11"/>
      <c r="CM696" s="11"/>
      <c r="CN696" s="11"/>
      <c r="CO696" s="11"/>
      <c r="CP696" s="11"/>
      <c r="CQ696" s="11"/>
      <c r="CR696" s="11"/>
      <c r="CS696" s="11"/>
      <c r="CT696" s="11"/>
      <c r="CU696" s="11"/>
      <c r="CV696" s="11"/>
      <c r="CW696" s="11"/>
      <c r="CX696" s="11"/>
      <c r="CY696" s="11"/>
      <c r="CZ696" s="11"/>
      <c r="DA696" s="11"/>
      <c r="DB696" s="11"/>
      <c r="DC696" s="11"/>
    </row>
    <row r="697" spans="1:107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  <c r="BS697" s="11"/>
      <c r="BT697" s="11"/>
      <c r="BU697" s="11"/>
      <c r="BV697" s="11"/>
      <c r="BW697" s="11"/>
      <c r="BX697" s="11"/>
      <c r="BY697" s="11"/>
      <c r="BZ697" s="11"/>
      <c r="CA697" s="11"/>
      <c r="CB697" s="11"/>
      <c r="CC697" s="11"/>
      <c r="CD697" s="11"/>
      <c r="CE697" s="11"/>
      <c r="CF697" s="11"/>
      <c r="CG697" s="11"/>
      <c r="CH697" s="11"/>
      <c r="CI697" s="11"/>
      <c r="CJ697" s="11"/>
      <c r="CK697" s="11"/>
      <c r="CL697" s="11"/>
      <c r="CM697" s="11"/>
      <c r="CN697" s="11"/>
      <c r="CO697" s="11"/>
      <c r="CP697" s="11"/>
      <c r="CQ697" s="11"/>
      <c r="CR697" s="11"/>
      <c r="CS697" s="11"/>
      <c r="CT697" s="11"/>
      <c r="CU697" s="11"/>
      <c r="CV697" s="11"/>
      <c r="CW697" s="11"/>
      <c r="CX697" s="11"/>
      <c r="CY697" s="11"/>
      <c r="CZ697" s="11"/>
      <c r="DA697" s="11"/>
      <c r="DB697" s="11"/>
      <c r="DC697" s="11"/>
    </row>
    <row r="698" spans="1:107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  <c r="BT698" s="11"/>
      <c r="BU698" s="11"/>
      <c r="BV698" s="11"/>
      <c r="BW698" s="11"/>
      <c r="BX698" s="11"/>
      <c r="BY698" s="11"/>
      <c r="BZ698" s="11"/>
      <c r="CA698" s="11"/>
      <c r="CB698" s="11"/>
      <c r="CC698" s="11"/>
      <c r="CD698" s="11"/>
      <c r="CE698" s="11"/>
      <c r="CF698" s="11"/>
      <c r="CG698" s="11"/>
      <c r="CH698" s="11"/>
      <c r="CI698" s="11"/>
      <c r="CJ698" s="11"/>
      <c r="CK698" s="11"/>
      <c r="CL698" s="11"/>
      <c r="CM698" s="11"/>
      <c r="CN698" s="11"/>
      <c r="CO698" s="11"/>
      <c r="CP698" s="11"/>
      <c r="CQ698" s="11"/>
      <c r="CR698" s="11"/>
      <c r="CS698" s="11"/>
      <c r="CT698" s="11"/>
      <c r="CU698" s="11"/>
      <c r="CV698" s="11"/>
      <c r="CW698" s="11"/>
      <c r="CX698" s="11"/>
      <c r="CY698" s="11"/>
      <c r="CZ698" s="11"/>
      <c r="DA698" s="11"/>
      <c r="DB698" s="11"/>
      <c r="DC698" s="11"/>
    </row>
    <row r="699" spans="1:107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  <c r="BT699" s="11"/>
      <c r="BU699" s="11"/>
      <c r="BV699" s="11"/>
      <c r="BW699" s="11"/>
      <c r="BX699" s="11"/>
      <c r="BY699" s="11"/>
      <c r="BZ699" s="11"/>
      <c r="CA699" s="11"/>
      <c r="CB699" s="11"/>
      <c r="CC699" s="11"/>
      <c r="CD699" s="11"/>
      <c r="CE699" s="11"/>
      <c r="CF699" s="11"/>
      <c r="CG699" s="11"/>
      <c r="CH699" s="11"/>
      <c r="CI699" s="11"/>
      <c r="CJ699" s="11"/>
      <c r="CK699" s="11"/>
      <c r="CL699" s="11"/>
      <c r="CM699" s="11"/>
      <c r="CN699" s="11"/>
      <c r="CO699" s="11"/>
      <c r="CP699" s="11"/>
      <c r="CQ699" s="11"/>
      <c r="CR699" s="11"/>
      <c r="CS699" s="11"/>
      <c r="CT699" s="11"/>
      <c r="CU699" s="11"/>
      <c r="CV699" s="11"/>
      <c r="CW699" s="11"/>
      <c r="CX699" s="11"/>
      <c r="CY699" s="11"/>
      <c r="CZ699" s="11"/>
      <c r="DA699" s="11"/>
      <c r="DB699" s="11"/>
      <c r="DC699" s="11"/>
    </row>
    <row r="700" spans="1:107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  <c r="BS700" s="11"/>
      <c r="BT700" s="11"/>
      <c r="BU700" s="11"/>
      <c r="BV700" s="11"/>
      <c r="BW700" s="11"/>
      <c r="BX700" s="11"/>
      <c r="BY700" s="11"/>
      <c r="BZ700" s="11"/>
      <c r="CA700" s="11"/>
      <c r="CB700" s="11"/>
      <c r="CC700" s="11"/>
      <c r="CD700" s="11"/>
      <c r="CE700" s="11"/>
      <c r="CF700" s="11"/>
      <c r="CG700" s="11"/>
      <c r="CH700" s="11"/>
      <c r="CI700" s="11"/>
      <c r="CJ700" s="11"/>
      <c r="CK700" s="11"/>
      <c r="CL700" s="11"/>
      <c r="CM700" s="11"/>
      <c r="CN700" s="11"/>
      <c r="CO700" s="11"/>
      <c r="CP700" s="11"/>
      <c r="CQ700" s="11"/>
      <c r="CR700" s="11"/>
      <c r="CS700" s="11"/>
      <c r="CT700" s="11"/>
      <c r="CU700" s="11"/>
      <c r="CV700" s="11"/>
      <c r="CW700" s="11"/>
      <c r="CX700" s="11"/>
      <c r="CY700" s="11"/>
      <c r="CZ700" s="11"/>
      <c r="DA700" s="11"/>
      <c r="DB700" s="11"/>
      <c r="DC700" s="11"/>
    </row>
    <row r="701" spans="1:107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  <c r="BT701" s="11"/>
      <c r="BU701" s="11"/>
      <c r="BV701" s="11"/>
      <c r="BW701" s="11"/>
      <c r="BX701" s="11"/>
      <c r="BY701" s="11"/>
      <c r="BZ701" s="11"/>
      <c r="CA701" s="11"/>
      <c r="CB701" s="11"/>
      <c r="CC701" s="11"/>
      <c r="CD701" s="11"/>
      <c r="CE701" s="11"/>
      <c r="CF701" s="11"/>
      <c r="CG701" s="11"/>
      <c r="CH701" s="11"/>
      <c r="CI701" s="11"/>
      <c r="CJ701" s="11"/>
      <c r="CK701" s="11"/>
      <c r="CL701" s="11"/>
      <c r="CM701" s="11"/>
      <c r="CN701" s="11"/>
      <c r="CO701" s="11"/>
      <c r="CP701" s="11"/>
      <c r="CQ701" s="11"/>
      <c r="CR701" s="11"/>
      <c r="CS701" s="11"/>
      <c r="CT701" s="11"/>
      <c r="CU701" s="11"/>
      <c r="CV701" s="11"/>
      <c r="CW701" s="11"/>
      <c r="CX701" s="11"/>
      <c r="CY701" s="11"/>
      <c r="CZ701" s="11"/>
      <c r="DA701" s="11"/>
      <c r="DB701" s="11"/>
      <c r="DC701" s="11"/>
    </row>
    <row r="702" spans="1:107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  <c r="BS702" s="11"/>
      <c r="BT702" s="11"/>
      <c r="BU702" s="11"/>
      <c r="BV702" s="11"/>
      <c r="BW702" s="11"/>
      <c r="BX702" s="11"/>
      <c r="BY702" s="11"/>
      <c r="BZ702" s="11"/>
      <c r="CA702" s="11"/>
      <c r="CB702" s="11"/>
      <c r="CC702" s="11"/>
      <c r="CD702" s="11"/>
      <c r="CE702" s="11"/>
      <c r="CF702" s="11"/>
      <c r="CG702" s="11"/>
      <c r="CH702" s="11"/>
      <c r="CI702" s="11"/>
      <c r="CJ702" s="11"/>
      <c r="CK702" s="11"/>
      <c r="CL702" s="11"/>
      <c r="CM702" s="11"/>
      <c r="CN702" s="11"/>
      <c r="CO702" s="11"/>
      <c r="CP702" s="11"/>
      <c r="CQ702" s="11"/>
      <c r="CR702" s="11"/>
      <c r="CS702" s="11"/>
      <c r="CT702" s="11"/>
      <c r="CU702" s="11"/>
      <c r="CV702" s="11"/>
      <c r="CW702" s="11"/>
      <c r="CX702" s="11"/>
      <c r="CY702" s="11"/>
      <c r="CZ702" s="11"/>
      <c r="DA702" s="11"/>
      <c r="DB702" s="11"/>
      <c r="DC702" s="11"/>
    </row>
    <row r="703" spans="1:107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  <c r="BS703" s="11"/>
      <c r="BT703" s="11"/>
      <c r="BU703" s="11"/>
      <c r="BV703" s="11"/>
      <c r="BW703" s="11"/>
      <c r="BX703" s="11"/>
      <c r="BY703" s="11"/>
      <c r="BZ703" s="11"/>
      <c r="CA703" s="11"/>
      <c r="CB703" s="11"/>
      <c r="CC703" s="11"/>
      <c r="CD703" s="11"/>
      <c r="CE703" s="11"/>
      <c r="CF703" s="11"/>
      <c r="CG703" s="11"/>
      <c r="CH703" s="11"/>
      <c r="CI703" s="11"/>
      <c r="CJ703" s="11"/>
      <c r="CK703" s="11"/>
      <c r="CL703" s="11"/>
      <c r="CM703" s="11"/>
      <c r="CN703" s="11"/>
      <c r="CO703" s="11"/>
      <c r="CP703" s="11"/>
      <c r="CQ703" s="11"/>
      <c r="CR703" s="11"/>
      <c r="CS703" s="11"/>
      <c r="CT703" s="11"/>
      <c r="CU703" s="11"/>
      <c r="CV703" s="11"/>
      <c r="CW703" s="11"/>
      <c r="CX703" s="11"/>
      <c r="CY703" s="11"/>
      <c r="CZ703" s="11"/>
      <c r="DA703" s="11"/>
      <c r="DB703" s="11"/>
      <c r="DC703" s="11"/>
    </row>
    <row r="704" spans="1:107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  <c r="BT704" s="11"/>
      <c r="BU704" s="11"/>
      <c r="BV704" s="11"/>
      <c r="BW704" s="11"/>
      <c r="BX704" s="11"/>
      <c r="BY704" s="11"/>
      <c r="BZ704" s="11"/>
      <c r="CA704" s="11"/>
      <c r="CB704" s="11"/>
      <c r="CC704" s="11"/>
      <c r="CD704" s="11"/>
      <c r="CE704" s="11"/>
      <c r="CF704" s="11"/>
      <c r="CG704" s="11"/>
      <c r="CH704" s="11"/>
      <c r="CI704" s="11"/>
      <c r="CJ704" s="11"/>
      <c r="CK704" s="11"/>
      <c r="CL704" s="11"/>
      <c r="CM704" s="11"/>
      <c r="CN704" s="11"/>
      <c r="CO704" s="11"/>
      <c r="CP704" s="11"/>
      <c r="CQ704" s="11"/>
      <c r="CR704" s="11"/>
      <c r="CS704" s="11"/>
      <c r="CT704" s="11"/>
      <c r="CU704" s="11"/>
      <c r="CV704" s="11"/>
      <c r="CW704" s="11"/>
      <c r="CX704" s="11"/>
      <c r="CY704" s="11"/>
      <c r="CZ704" s="11"/>
      <c r="DA704" s="11"/>
      <c r="DB704" s="11"/>
      <c r="DC704" s="11"/>
    </row>
    <row r="705" spans="1:107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  <c r="BT705" s="11"/>
      <c r="BU705" s="11"/>
      <c r="BV705" s="11"/>
      <c r="BW705" s="11"/>
      <c r="BX705" s="11"/>
      <c r="BY705" s="11"/>
      <c r="BZ705" s="11"/>
      <c r="CA705" s="11"/>
      <c r="CB705" s="11"/>
      <c r="CC705" s="11"/>
      <c r="CD705" s="11"/>
      <c r="CE705" s="11"/>
      <c r="CF705" s="11"/>
      <c r="CG705" s="11"/>
      <c r="CH705" s="11"/>
      <c r="CI705" s="11"/>
      <c r="CJ705" s="11"/>
      <c r="CK705" s="11"/>
      <c r="CL705" s="11"/>
      <c r="CM705" s="11"/>
      <c r="CN705" s="11"/>
      <c r="CO705" s="11"/>
      <c r="CP705" s="11"/>
      <c r="CQ705" s="11"/>
      <c r="CR705" s="11"/>
      <c r="CS705" s="11"/>
      <c r="CT705" s="11"/>
      <c r="CU705" s="11"/>
      <c r="CV705" s="11"/>
      <c r="CW705" s="11"/>
      <c r="CX705" s="11"/>
      <c r="CY705" s="11"/>
      <c r="CZ705" s="11"/>
      <c r="DA705" s="11"/>
      <c r="DB705" s="11"/>
      <c r="DC705" s="11"/>
    </row>
    <row r="706" spans="1:107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  <c r="BT706" s="11"/>
      <c r="BU706" s="11"/>
      <c r="BV706" s="11"/>
      <c r="BW706" s="11"/>
      <c r="BX706" s="11"/>
      <c r="BY706" s="11"/>
      <c r="BZ706" s="11"/>
      <c r="CA706" s="11"/>
      <c r="CB706" s="11"/>
      <c r="CC706" s="11"/>
      <c r="CD706" s="11"/>
      <c r="CE706" s="11"/>
      <c r="CF706" s="11"/>
      <c r="CG706" s="11"/>
      <c r="CH706" s="11"/>
      <c r="CI706" s="11"/>
      <c r="CJ706" s="11"/>
      <c r="CK706" s="11"/>
      <c r="CL706" s="11"/>
      <c r="CM706" s="11"/>
      <c r="CN706" s="11"/>
      <c r="CO706" s="11"/>
      <c r="CP706" s="11"/>
      <c r="CQ706" s="11"/>
      <c r="CR706" s="11"/>
      <c r="CS706" s="11"/>
      <c r="CT706" s="11"/>
      <c r="CU706" s="11"/>
      <c r="CV706" s="11"/>
      <c r="CW706" s="11"/>
      <c r="CX706" s="11"/>
      <c r="CY706" s="11"/>
      <c r="CZ706" s="11"/>
      <c r="DA706" s="11"/>
      <c r="DB706" s="11"/>
      <c r="DC706" s="11"/>
    </row>
    <row r="707" spans="1:107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  <c r="BT707" s="11"/>
      <c r="BU707" s="11"/>
      <c r="BV707" s="11"/>
      <c r="BW707" s="11"/>
      <c r="BX707" s="11"/>
      <c r="BY707" s="11"/>
      <c r="BZ707" s="11"/>
      <c r="CA707" s="11"/>
      <c r="CB707" s="11"/>
      <c r="CC707" s="11"/>
      <c r="CD707" s="11"/>
      <c r="CE707" s="11"/>
      <c r="CF707" s="11"/>
      <c r="CG707" s="11"/>
      <c r="CH707" s="11"/>
      <c r="CI707" s="11"/>
      <c r="CJ707" s="11"/>
      <c r="CK707" s="11"/>
      <c r="CL707" s="11"/>
      <c r="CM707" s="11"/>
      <c r="CN707" s="11"/>
      <c r="CO707" s="11"/>
      <c r="CP707" s="11"/>
      <c r="CQ707" s="11"/>
      <c r="CR707" s="11"/>
      <c r="CS707" s="11"/>
      <c r="CT707" s="11"/>
      <c r="CU707" s="11"/>
      <c r="CV707" s="11"/>
      <c r="CW707" s="11"/>
      <c r="CX707" s="11"/>
      <c r="CY707" s="11"/>
      <c r="CZ707" s="11"/>
      <c r="DA707" s="11"/>
      <c r="DB707" s="11"/>
      <c r="DC707" s="11"/>
    </row>
    <row r="708" spans="1:107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  <c r="BT708" s="11"/>
      <c r="BU708" s="11"/>
      <c r="BV708" s="11"/>
      <c r="BW708" s="11"/>
      <c r="BX708" s="11"/>
      <c r="BY708" s="11"/>
      <c r="BZ708" s="11"/>
      <c r="CA708" s="11"/>
      <c r="CB708" s="11"/>
      <c r="CC708" s="11"/>
      <c r="CD708" s="11"/>
      <c r="CE708" s="11"/>
      <c r="CF708" s="11"/>
      <c r="CG708" s="11"/>
      <c r="CH708" s="11"/>
      <c r="CI708" s="11"/>
      <c r="CJ708" s="11"/>
      <c r="CK708" s="11"/>
      <c r="CL708" s="11"/>
      <c r="CM708" s="11"/>
      <c r="CN708" s="11"/>
      <c r="CO708" s="11"/>
      <c r="CP708" s="11"/>
      <c r="CQ708" s="11"/>
      <c r="CR708" s="11"/>
      <c r="CS708" s="11"/>
      <c r="CT708" s="11"/>
      <c r="CU708" s="11"/>
      <c r="CV708" s="11"/>
      <c r="CW708" s="11"/>
      <c r="CX708" s="11"/>
      <c r="CY708" s="11"/>
      <c r="CZ708" s="11"/>
      <c r="DA708" s="11"/>
      <c r="DB708" s="11"/>
      <c r="DC708" s="11"/>
    </row>
    <row r="709" spans="1:107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  <c r="BS709" s="11"/>
      <c r="BT709" s="11"/>
      <c r="BU709" s="11"/>
      <c r="BV709" s="11"/>
      <c r="BW709" s="11"/>
      <c r="BX709" s="11"/>
      <c r="BY709" s="11"/>
      <c r="BZ709" s="11"/>
      <c r="CA709" s="11"/>
      <c r="CB709" s="11"/>
      <c r="CC709" s="11"/>
      <c r="CD709" s="11"/>
      <c r="CE709" s="11"/>
      <c r="CF709" s="11"/>
      <c r="CG709" s="11"/>
      <c r="CH709" s="11"/>
      <c r="CI709" s="11"/>
      <c r="CJ709" s="11"/>
      <c r="CK709" s="11"/>
      <c r="CL709" s="11"/>
      <c r="CM709" s="11"/>
      <c r="CN709" s="11"/>
      <c r="CO709" s="11"/>
      <c r="CP709" s="11"/>
      <c r="CQ709" s="11"/>
      <c r="CR709" s="11"/>
      <c r="CS709" s="11"/>
      <c r="CT709" s="11"/>
      <c r="CU709" s="11"/>
      <c r="CV709" s="11"/>
      <c r="CW709" s="11"/>
      <c r="CX709" s="11"/>
      <c r="CY709" s="11"/>
      <c r="CZ709" s="11"/>
      <c r="DA709" s="11"/>
      <c r="DB709" s="11"/>
      <c r="DC709" s="11"/>
    </row>
    <row r="710" spans="1:107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  <c r="BT710" s="11"/>
      <c r="BU710" s="11"/>
      <c r="BV710" s="11"/>
      <c r="BW710" s="11"/>
      <c r="BX710" s="11"/>
      <c r="BY710" s="11"/>
      <c r="BZ710" s="11"/>
      <c r="CA710" s="11"/>
      <c r="CB710" s="11"/>
      <c r="CC710" s="11"/>
      <c r="CD710" s="11"/>
      <c r="CE710" s="11"/>
      <c r="CF710" s="11"/>
      <c r="CG710" s="11"/>
      <c r="CH710" s="11"/>
      <c r="CI710" s="11"/>
      <c r="CJ710" s="11"/>
      <c r="CK710" s="11"/>
      <c r="CL710" s="11"/>
      <c r="CM710" s="11"/>
      <c r="CN710" s="11"/>
      <c r="CO710" s="11"/>
      <c r="CP710" s="11"/>
      <c r="CQ710" s="11"/>
      <c r="CR710" s="11"/>
      <c r="CS710" s="11"/>
      <c r="CT710" s="11"/>
      <c r="CU710" s="11"/>
      <c r="CV710" s="11"/>
      <c r="CW710" s="11"/>
      <c r="CX710" s="11"/>
      <c r="CY710" s="11"/>
      <c r="CZ710" s="11"/>
      <c r="DA710" s="11"/>
      <c r="DB710" s="11"/>
      <c r="DC710" s="11"/>
    </row>
    <row r="711" spans="1:107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  <c r="BS711" s="11"/>
      <c r="BT711" s="11"/>
      <c r="BU711" s="11"/>
      <c r="BV711" s="11"/>
      <c r="BW711" s="11"/>
      <c r="BX711" s="11"/>
      <c r="BY711" s="11"/>
      <c r="BZ711" s="11"/>
      <c r="CA711" s="11"/>
      <c r="CB711" s="11"/>
      <c r="CC711" s="11"/>
      <c r="CD711" s="11"/>
      <c r="CE711" s="11"/>
      <c r="CF711" s="11"/>
      <c r="CG711" s="11"/>
      <c r="CH711" s="11"/>
      <c r="CI711" s="11"/>
      <c r="CJ711" s="11"/>
      <c r="CK711" s="11"/>
      <c r="CL711" s="11"/>
      <c r="CM711" s="11"/>
      <c r="CN711" s="11"/>
      <c r="CO711" s="11"/>
      <c r="CP711" s="11"/>
      <c r="CQ711" s="11"/>
      <c r="CR711" s="11"/>
      <c r="CS711" s="11"/>
      <c r="CT711" s="11"/>
      <c r="CU711" s="11"/>
      <c r="CV711" s="11"/>
      <c r="CW711" s="11"/>
      <c r="CX711" s="11"/>
      <c r="CY711" s="11"/>
      <c r="CZ711" s="11"/>
      <c r="DA711" s="11"/>
      <c r="DB711" s="11"/>
      <c r="DC711" s="11"/>
    </row>
    <row r="712" spans="1:107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  <c r="BT712" s="11"/>
      <c r="BU712" s="11"/>
      <c r="BV712" s="11"/>
      <c r="BW712" s="11"/>
      <c r="BX712" s="11"/>
      <c r="BY712" s="11"/>
      <c r="BZ712" s="11"/>
      <c r="CA712" s="11"/>
      <c r="CB712" s="11"/>
      <c r="CC712" s="11"/>
      <c r="CD712" s="11"/>
      <c r="CE712" s="11"/>
      <c r="CF712" s="11"/>
      <c r="CG712" s="11"/>
      <c r="CH712" s="11"/>
      <c r="CI712" s="11"/>
      <c r="CJ712" s="11"/>
      <c r="CK712" s="11"/>
      <c r="CL712" s="11"/>
      <c r="CM712" s="11"/>
      <c r="CN712" s="11"/>
      <c r="CO712" s="11"/>
      <c r="CP712" s="11"/>
      <c r="CQ712" s="11"/>
      <c r="CR712" s="11"/>
      <c r="CS712" s="11"/>
      <c r="CT712" s="11"/>
      <c r="CU712" s="11"/>
      <c r="CV712" s="11"/>
      <c r="CW712" s="11"/>
      <c r="CX712" s="11"/>
      <c r="CY712" s="11"/>
      <c r="CZ712" s="11"/>
      <c r="DA712" s="11"/>
      <c r="DB712" s="11"/>
      <c r="DC712" s="11"/>
    </row>
    <row r="713" spans="1:107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  <c r="BT713" s="11"/>
      <c r="BU713" s="11"/>
      <c r="BV713" s="11"/>
      <c r="BW713" s="11"/>
      <c r="BX713" s="11"/>
      <c r="BY713" s="11"/>
      <c r="BZ713" s="11"/>
      <c r="CA713" s="11"/>
      <c r="CB713" s="11"/>
      <c r="CC713" s="11"/>
      <c r="CD713" s="11"/>
      <c r="CE713" s="11"/>
      <c r="CF713" s="11"/>
      <c r="CG713" s="11"/>
      <c r="CH713" s="11"/>
      <c r="CI713" s="11"/>
      <c r="CJ713" s="11"/>
      <c r="CK713" s="11"/>
      <c r="CL713" s="11"/>
      <c r="CM713" s="11"/>
      <c r="CN713" s="11"/>
      <c r="CO713" s="11"/>
      <c r="CP713" s="11"/>
      <c r="CQ713" s="11"/>
      <c r="CR713" s="11"/>
      <c r="CS713" s="11"/>
      <c r="CT713" s="11"/>
      <c r="CU713" s="11"/>
      <c r="CV713" s="11"/>
      <c r="CW713" s="11"/>
      <c r="CX713" s="11"/>
      <c r="CY713" s="11"/>
      <c r="CZ713" s="11"/>
      <c r="DA713" s="11"/>
      <c r="DB713" s="11"/>
      <c r="DC713" s="11"/>
    </row>
    <row r="714" spans="1:107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  <c r="BT714" s="11"/>
      <c r="BU714" s="11"/>
      <c r="BV714" s="11"/>
      <c r="BW714" s="11"/>
      <c r="BX714" s="11"/>
      <c r="BY714" s="11"/>
      <c r="BZ714" s="11"/>
      <c r="CA714" s="11"/>
      <c r="CB714" s="11"/>
      <c r="CC714" s="11"/>
      <c r="CD714" s="11"/>
      <c r="CE714" s="11"/>
      <c r="CF714" s="11"/>
      <c r="CG714" s="11"/>
      <c r="CH714" s="11"/>
      <c r="CI714" s="11"/>
      <c r="CJ714" s="11"/>
      <c r="CK714" s="11"/>
      <c r="CL714" s="11"/>
      <c r="CM714" s="11"/>
      <c r="CN714" s="11"/>
      <c r="CO714" s="11"/>
      <c r="CP714" s="11"/>
      <c r="CQ714" s="11"/>
      <c r="CR714" s="11"/>
      <c r="CS714" s="11"/>
      <c r="CT714" s="11"/>
      <c r="CU714" s="11"/>
      <c r="CV714" s="11"/>
      <c r="CW714" s="11"/>
      <c r="CX714" s="11"/>
      <c r="CY714" s="11"/>
      <c r="CZ714" s="11"/>
      <c r="DA714" s="11"/>
      <c r="DB714" s="11"/>
      <c r="DC714" s="11"/>
    </row>
    <row r="715" spans="1:107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  <c r="BT715" s="11"/>
      <c r="BU715" s="11"/>
      <c r="BV715" s="11"/>
      <c r="BW715" s="11"/>
      <c r="BX715" s="11"/>
      <c r="BY715" s="11"/>
      <c r="BZ715" s="11"/>
      <c r="CA715" s="11"/>
      <c r="CB715" s="11"/>
      <c r="CC715" s="11"/>
      <c r="CD715" s="11"/>
      <c r="CE715" s="11"/>
      <c r="CF715" s="11"/>
      <c r="CG715" s="11"/>
      <c r="CH715" s="11"/>
      <c r="CI715" s="11"/>
      <c r="CJ715" s="11"/>
      <c r="CK715" s="11"/>
      <c r="CL715" s="11"/>
      <c r="CM715" s="11"/>
      <c r="CN715" s="11"/>
      <c r="CO715" s="11"/>
      <c r="CP715" s="11"/>
      <c r="CQ715" s="11"/>
      <c r="CR715" s="11"/>
      <c r="CS715" s="11"/>
      <c r="CT715" s="11"/>
      <c r="CU715" s="11"/>
      <c r="CV715" s="11"/>
      <c r="CW715" s="11"/>
      <c r="CX715" s="11"/>
      <c r="CY715" s="11"/>
      <c r="CZ715" s="11"/>
      <c r="DA715" s="11"/>
      <c r="DB715" s="11"/>
      <c r="DC715" s="11"/>
    </row>
    <row r="716" spans="1:107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  <c r="BS716" s="11"/>
      <c r="BT716" s="11"/>
      <c r="BU716" s="11"/>
      <c r="BV716" s="11"/>
      <c r="BW716" s="11"/>
      <c r="BX716" s="11"/>
      <c r="BY716" s="11"/>
      <c r="BZ716" s="11"/>
      <c r="CA716" s="11"/>
      <c r="CB716" s="11"/>
      <c r="CC716" s="11"/>
      <c r="CD716" s="11"/>
      <c r="CE716" s="11"/>
      <c r="CF716" s="11"/>
      <c r="CG716" s="11"/>
      <c r="CH716" s="11"/>
      <c r="CI716" s="11"/>
      <c r="CJ716" s="11"/>
      <c r="CK716" s="11"/>
      <c r="CL716" s="11"/>
      <c r="CM716" s="11"/>
      <c r="CN716" s="11"/>
      <c r="CO716" s="11"/>
      <c r="CP716" s="11"/>
      <c r="CQ716" s="11"/>
      <c r="CR716" s="11"/>
      <c r="CS716" s="11"/>
      <c r="CT716" s="11"/>
      <c r="CU716" s="11"/>
      <c r="CV716" s="11"/>
      <c r="CW716" s="11"/>
      <c r="CX716" s="11"/>
      <c r="CY716" s="11"/>
      <c r="CZ716" s="11"/>
      <c r="DA716" s="11"/>
      <c r="DB716" s="11"/>
      <c r="DC716" s="11"/>
    </row>
    <row r="717" spans="1:107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  <c r="BT717" s="11"/>
      <c r="BU717" s="11"/>
      <c r="BV717" s="11"/>
      <c r="BW717" s="11"/>
      <c r="BX717" s="11"/>
      <c r="BY717" s="11"/>
      <c r="BZ717" s="11"/>
      <c r="CA717" s="11"/>
      <c r="CB717" s="11"/>
      <c r="CC717" s="11"/>
      <c r="CD717" s="11"/>
      <c r="CE717" s="11"/>
      <c r="CF717" s="11"/>
      <c r="CG717" s="11"/>
      <c r="CH717" s="11"/>
      <c r="CI717" s="11"/>
      <c r="CJ717" s="11"/>
      <c r="CK717" s="11"/>
      <c r="CL717" s="11"/>
      <c r="CM717" s="11"/>
      <c r="CN717" s="11"/>
      <c r="CO717" s="11"/>
      <c r="CP717" s="11"/>
      <c r="CQ717" s="11"/>
      <c r="CR717" s="11"/>
      <c r="CS717" s="11"/>
      <c r="CT717" s="11"/>
      <c r="CU717" s="11"/>
      <c r="CV717" s="11"/>
      <c r="CW717" s="11"/>
      <c r="CX717" s="11"/>
      <c r="CY717" s="11"/>
      <c r="CZ717" s="11"/>
      <c r="DA717" s="11"/>
      <c r="DB717" s="11"/>
      <c r="DC717" s="11"/>
    </row>
    <row r="718" spans="1:107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  <c r="BT718" s="11"/>
      <c r="BU718" s="11"/>
      <c r="BV718" s="11"/>
      <c r="BW718" s="11"/>
      <c r="BX718" s="11"/>
      <c r="BY718" s="11"/>
      <c r="BZ718" s="11"/>
      <c r="CA718" s="11"/>
      <c r="CB718" s="11"/>
      <c r="CC718" s="11"/>
      <c r="CD718" s="11"/>
      <c r="CE718" s="11"/>
      <c r="CF718" s="11"/>
      <c r="CG718" s="11"/>
      <c r="CH718" s="11"/>
      <c r="CI718" s="11"/>
      <c r="CJ718" s="11"/>
      <c r="CK718" s="11"/>
      <c r="CL718" s="11"/>
      <c r="CM718" s="11"/>
      <c r="CN718" s="11"/>
      <c r="CO718" s="11"/>
      <c r="CP718" s="11"/>
      <c r="CQ718" s="11"/>
      <c r="CR718" s="11"/>
      <c r="CS718" s="11"/>
      <c r="CT718" s="11"/>
      <c r="CU718" s="11"/>
      <c r="CV718" s="11"/>
      <c r="CW718" s="11"/>
      <c r="CX718" s="11"/>
      <c r="CY718" s="11"/>
      <c r="CZ718" s="11"/>
      <c r="DA718" s="11"/>
      <c r="DB718" s="11"/>
      <c r="DC718" s="11"/>
    </row>
    <row r="719" spans="1:107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</row>
    <row r="720" spans="1:107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</row>
    <row r="721" spans="1:107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  <c r="BS721" s="11"/>
      <c r="BT721" s="11"/>
      <c r="BU721" s="11"/>
      <c r="BV721" s="11"/>
      <c r="BW721" s="11"/>
      <c r="BX721" s="11"/>
      <c r="BY721" s="11"/>
      <c r="BZ721" s="11"/>
      <c r="CA721" s="11"/>
      <c r="CB721" s="11"/>
      <c r="CC721" s="11"/>
      <c r="CD721" s="11"/>
      <c r="CE721" s="11"/>
      <c r="CF721" s="11"/>
      <c r="CG721" s="11"/>
      <c r="CH721" s="11"/>
      <c r="CI721" s="11"/>
      <c r="CJ721" s="11"/>
      <c r="CK721" s="11"/>
      <c r="CL721" s="11"/>
      <c r="CM721" s="11"/>
      <c r="CN721" s="11"/>
      <c r="CO721" s="11"/>
      <c r="CP721" s="11"/>
      <c r="CQ721" s="11"/>
      <c r="CR721" s="11"/>
      <c r="CS721" s="11"/>
      <c r="CT721" s="11"/>
      <c r="CU721" s="11"/>
      <c r="CV721" s="11"/>
      <c r="CW721" s="11"/>
      <c r="CX721" s="11"/>
      <c r="CY721" s="11"/>
      <c r="CZ721" s="11"/>
      <c r="DA721" s="11"/>
      <c r="DB721" s="11"/>
      <c r="DC721" s="11"/>
    </row>
    <row r="722" spans="1:107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  <c r="BT722" s="11"/>
      <c r="BU722" s="11"/>
      <c r="BV722" s="11"/>
      <c r="BW722" s="11"/>
      <c r="BX722" s="11"/>
      <c r="BY722" s="11"/>
      <c r="BZ722" s="11"/>
      <c r="CA722" s="11"/>
      <c r="CB722" s="11"/>
      <c r="CC722" s="11"/>
      <c r="CD722" s="11"/>
      <c r="CE722" s="11"/>
      <c r="CF722" s="11"/>
      <c r="CG722" s="11"/>
      <c r="CH722" s="11"/>
      <c r="CI722" s="11"/>
      <c r="CJ722" s="11"/>
      <c r="CK722" s="11"/>
      <c r="CL722" s="11"/>
      <c r="CM722" s="11"/>
      <c r="CN722" s="11"/>
      <c r="CO722" s="11"/>
      <c r="CP722" s="11"/>
      <c r="CQ722" s="11"/>
      <c r="CR722" s="11"/>
      <c r="CS722" s="11"/>
      <c r="CT722" s="11"/>
      <c r="CU722" s="11"/>
      <c r="CV722" s="11"/>
      <c r="CW722" s="11"/>
      <c r="CX722" s="11"/>
      <c r="CY722" s="11"/>
      <c r="CZ722" s="11"/>
      <c r="DA722" s="11"/>
      <c r="DB722" s="11"/>
      <c r="DC722" s="11"/>
    </row>
    <row r="723" spans="1:107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  <c r="BT723" s="11"/>
      <c r="BU723" s="11"/>
      <c r="BV723" s="11"/>
      <c r="BW723" s="11"/>
      <c r="BX723" s="11"/>
      <c r="BY723" s="11"/>
      <c r="BZ723" s="11"/>
      <c r="CA723" s="11"/>
      <c r="CB723" s="11"/>
      <c r="CC723" s="11"/>
      <c r="CD723" s="11"/>
      <c r="CE723" s="11"/>
      <c r="CF723" s="11"/>
      <c r="CG723" s="11"/>
      <c r="CH723" s="11"/>
      <c r="CI723" s="11"/>
      <c r="CJ723" s="11"/>
      <c r="CK723" s="11"/>
      <c r="CL723" s="11"/>
      <c r="CM723" s="11"/>
      <c r="CN723" s="11"/>
      <c r="CO723" s="11"/>
      <c r="CP723" s="11"/>
      <c r="CQ723" s="11"/>
      <c r="CR723" s="11"/>
      <c r="CS723" s="11"/>
      <c r="CT723" s="11"/>
      <c r="CU723" s="11"/>
      <c r="CV723" s="11"/>
      <c r="CW723" s="11"/>
      <c r="CX723" s="11"/>
      <c r="CY723" s="11"/>
      <c r="CZ723" s="11"/>
      <c r="DA723" s="11"/>
      <c r="DB723" s="11"/>
      <c r="DC723" s="11"/>
    </row>
    <row r="724" spans="1:107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  <c r="BT724" s="11"/>
      <c r="BU724" s="11"/>
      <c r="BV724" s="11"/>
      <c r="BW724" s="11"/>
      <c r="BX724" s="11"/>
      <c r="BY724" s="11"/>
      <c r="BZ724" s="11"/>
      <c r="CA724" s="11"/>
      <c r="CB724" s="11"/>
      <c r="CC724" s="11"/>
      <c r="CD724" s="11"/>
      <c r="CE724" s="11"/>
      <c r="CF724" s="11"/>
      <c r="CG724" s="11"/>
      <c r="CH724" s="11"/>
      <c r="CI724" s="11"/>
      <c r="CJ724" s="11"/>
      <c r="CK724" s="11"/>
      <c r="CL724" s="11"/>
      <c r="CM724" s="11"/>
      <c r="CN724" s="11"/>
      <c r="CO724" s="11"/>
      <c r="CP724" s="11"/>
      <c r="CQ724" s="11"/>
      <c r="CR724" s="11"/>
      <c r="CS724" s="11"/>
      <c r="CT724" s="11"/>
      <c r="CU724" s="11"/>
      <c r="CV724" s="11"/>
      <c r="CW724" s="11"/>
      <c r="CX724" s="11"/>
      <c r="CY724" s="11"/>
      <c r="CZ724" s="11"/>
      <c r="DA724" s="11"/>
      <c r="DB724" s="11"/>
      <c r="DC724" s="11"/>
    </row>
    <row r="725" spans="1:107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  <c r="BT725" s="11"/>
      <c r="BU725" s="11"/>
      <c r="BV725" s="11"/>
      <c r="BW725" s="11"/>
      <c r="BX725" s="11"/>
      <c r="BY725" s="11"/>
      <c r="BZ725" s="11"/>
      <c r="CA725" s="11"/>
      <c r="CB725" s="11"/>
      <c r="CC725" s="11"/>
      <c r="CD725" s="11"/>
      <c r="CE725" s="11"/>
      <c r="CF725" s="11"/>
      <c r="CG725" s="11"/>
      <c r="CH725" s="11"/>
      <c r="CI725" s="11"/>
      <c r="CJ725" s="11"/>
      <c r="CK725" s="11"/>
      <c r="CL725" s="11"/>
      <c r="CM725" s="11"/>
      <c r="CN725" s="11"/>
      <c r="CO725" s="11"/>
      <c r="CP725" s="11"/>
      <c r="CQ725" s="11"/>
      <c r="CR725" s="11"/>
      <c r="CS725" s="11"/>
      <c r="CT725" s="11"/>
      <c r="CU725" s="11"/>
      <c r="CV725" s="11"/>
      <c r="CW725" s="11"/>
      <c r="CX725" s="11"/>
      <c r="CY725" s="11"/>
      <c r="CZ725" s="11"/>
      <c r="DA725" s="11"/>
      <c r="DB725" s="11"/>
      <c r="DC725" s="11"/>
    </row>
    <row r="726" spans="1:107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  <c r="BS726" s="11"/>
      <c r="BT726" s="11"/>
      <c r="BU726" s="11"/>
      <c r="BV726" s="11"/>
      <c r="BW726" s="11"/>
      <c r="BX726" s="11"/>
      <c r="BY726" s="11"/>
      <c r="BZ726" s="11"/>
      <c r="CA726" s="11"/>
      <c r="CB726" s="11"/>
      <c r="CC726" s="11"/>
      <c r="CD726" s="11"/>
      <c r="CE726" s="11"/>
      <c r="CF726" s="11"/>
      <c r="CG726" s="11"/>
      <c r="CH726" s="11"/>
      <c r="CI726" s="11"/>
      <c r="CJ726" s="11"/>
      <c r="CK726" s="11"/>
      <c r="CL726" s="11"/>
      <c r="CM726" s="11"/>
      <c r="CN726" s="11"/>
      <c r="CO726" s="11"/>
      <c r="CP726" s="11"/>
      <c r="CQ726" s="11"/>
      <c r="CR726" s="11"/>
      <c r="CS726" s="11"/>
      <c r="CT726" s="11"/>
      <c r="CU726" s="11"/>
      <c r="CV726" s="11"/>
      <c r="CW726" s="11"/>
      <c r="CX726" s="11"/>
      <c r="CY726" s="11"/>
      <c r="CZ726" s="11"/>
      <c r="DA726" s="11"/>
      <c r="DB726" s="11"/>
      <c r="DC726" s="11"/>
    </row>
    <row r="727" spans="1:107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  <c r="BS727" s="11"/>
      <c r="BT727" s="11"/>
      <c r="BU727" s="11"/>
      <c r="BV727" s="11"/>
      <c r="BW727" s="11"/>
      <c r="BX727" s="11"/>
      <c r="BY727" s="11"/>
      <c r="BZ727" s="11"/>
      <c r="CA727" s="11"/>
      <c r="CB727" s="11"/>
      <c r="CC727" s="11"/>
      <c r="CD727" s="11"/>
      <c r="CE727" s="11"/>
      <c r="CF727" s="11"/>
      <c r="CG727" s="11"/>
      <c r="CH727" s="11"/>
      <c r="CI727" s="11"/>
      <c r="CJ727" s="11"/>
      <c r="CK727" s="11"/>
      <c r="CL727" s="11"/>
      <c r="CM727" s="11"/>
      <c r="CN727" s="11"/>
      <c r="CO727" s="11"/>
      <c r="CP727" s="11"/>
      <c r="CQ727" s="11"/>
      <c r="CR727" s="11"/>
      <c r="CS727" s="11"/>
      <c r="CT727" s="11"/>
      <c r="CU727" s="11"/>
      <c r="CV727" s="11"/>
      <c r="CW727" s="11"/>
      <c r="CX727" s="11"/>
      <c r="CY727" s="11"/>
      <c r="CZ727" s="11"/>
      <c r="DA727" s="11"/>
      <c r="DB727" s="11"/>
      <c r="DC727" s="11"/>
    </row>
    <row r="728" spans="1:107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1"/>
      <c r="CG728" s="11"/>
      <c r="CH728" s="11"/>
      <c r="CI728" s="11"/>
      <c r="CJ728" s="11"/>
      <c r="CK728" s="11"/>
      <c r="CL728" s="11"/>
      <c r="CM728" s="11"/>
      <c r="CN728" s="11"/>
      <c r="CO728" s="11"/>
      <c r="CP728" s="11"/>
      <c r="CQ728" s="11"/>
      <c r="CR728" s="11"/>
      <c r="CS728" s="11"/>
      <c r="CT728" s="11"/>
      <c r="CU728" s="11"/>
      <c r="CV728" s="11"/>
      <c r="CW728" s="11"/>
      <c r="CX728" s="11"/>
      <c r="CY728" s="11"/>
      <c r="CZ728" s="11"/>
      <c r="DA728" s="11"/>
      <c r="DB728" s="11"/>
      <c r="DC728" s="11"/>
    </row>
    <row r="729" spans="1:107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1"/>
      <c r="CB729" s="11"/>
      <c r="CC729" s="11"/>
      <c r="CD729" s="11"/>
      <c r="CE729" s="11"/>
      <c r="CF729" s="11"/>
      <c r="CG729" s="11"/>
      <c r="CH729" s="11"/>
      <c r="CI729" s="11"/>
      <c r="CJ729" s="11"/>
      <c r="CK729" s="11"/>
      <c r="CL729" s="11"/>
      <c r="CM729" s="11"/>
      <c r="CN729" s="11"/>
      <c r="CO729" s="11"/>
      <c r="CP729" s="11"/>
      <c r="CQ729" s="11"/>
      <c r="CR729" s="11"/>
      <c r="CS729" s="11"/>
      <c r="CT729" s="11"/>
      <c r="CU729" s="11"/>
      <c r="CV729" s="11"/>
      <c r="CW729" s="11"/>
      <c r="CX729" s="11"/>
      <c r="CY729" s="11"/>
      <c r="CZ729" s="11"/>
      <c r="DA729" s="11"/>
      <c r="DB729" s="11"/>
      <c r="DC729" s="11"/>
    </row>
    <row r="730" spans="1:107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  <c r="BT730" s="11"/>
      <c r="BU730" s="11"/>
      <c r="BV730" s="11"/>
      <c r="BW730" s="11"/>
      <c r="BX730" s="11"/>
      <c r="BY730" s="11"/>
      <c r="BZ730" s="11"/>
      <c r="CA730" s="11"/>
      <c r="CB730" s="11"/>
      <c r="CC730" s="11"/>
      <c r="CD730" s="11"/>
      <c r="CE730" s="11"/>
      <c r="CF730" s="11"/>
      <c r="CG730" s="11"/>
      <c r="CH730" s="11"/>
      <c r="CI730" s="11"/>
      <c r="CJ730" s="11"/>
      <c r="CK730" s="11"/>
      <c r="CL730" s="11"/>
      <c r="CM730" s="11"/>
      <c r="CN730" s="11"/>
      <c r="CO730" s="11"/>
      <c r="CP730" s="11"/>
      <c r="CQ730" s="11"/>
      <c r="CR730" s="11"/>
      <c r="CS730" s="11"/>
      <c r="CT730" s="11"/>
      <c r="CU730" s="11"/>
      <c r="CV730" s="11"/>
      <c r="CW730" s="11"/>
      <c r="CX730" s="11"/>
      <c r="CY730" s="11"/>
      <c r="CZ730" s="11"/>
      <c r="DA730" s="11"/>
      <c r="DB730" s="11"/>
      <c r="DC730" s="11"/>
    </row>
    <row r="731" spans="1:107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  <c r="BT731" s="11"/>
      <c r="BU731" s="11"/>
      <c r="BV731" s="11"/>
      <c r="BW731" s="11"/>
      <c r="BX731" s="11"/>
      <c r="BY731" s="11"/>
      <c r="BZ731" s="11"/>
      <c r="CA731" s="11"/>
      <c r="CB731" s="11"/>
      <c r="CC731" s="11"/>
      <c r="CD731" s="11"/>
      <c r="CE731" s="11"/>
      <c r="CF731" s="11"/>
      <c r="CG731" s="11"/>
      <c r="CH731" s="11"/>
      <c r="CI731" s="11"/>
      <c r="CJ731" s="11"/>
      <c r="CK731" s="11"/>
      <c r="CL731" s="11"/>
      <c r="CM731" s="11"/>
      <c r="CN731" s="11"/>
      <c r="CO731" s="11"/>
      <c r="CP731" s="11"/>
      <c r="CQ731" s="11"/>
      <c r="CR731" s="11"/>
      <c r="CS731" s="11"/>
      <c r="CT731" s="11"/>
      <c r="CU731" s="11"/>
      <c r="CV731" s="11"/>
      <c r="CW731" s="11"/>
      <c r="CX731" s="11"/>
      <c r="CY731" s="11"/>
      <c r="CZ731" s="11"/>
      <c r="DA731" s="11"/>
      <c r="DB731" s="11"/>
      <c r="DC731" s="11"/>
    </row>
    <row r="732" spans="1:107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  <c r="BT732" s="11"/>
      <c r="BU732" s="11"/>
      <c r="BV732" s="11"/>
      <c r="BW732" s="11"/>
      <c r="BX732" s="11"/>
      <c r="BY732" s="11"/>
      <c r="BZ732" s="11"/>
      <c r="CA732" s="11"/>
      <c r="CB732" s="11"/>
      <c r="CC732" s="11"/>
      <c r="CD732" s="11"/>
      <c r="CE732" s="11"/>
      <c r="CF732" s="11"/>
      <c r="CG732" s="11"/>
      <c r="CH732" s="11"/>
      <c r="CI732" s="11"/>
      <c r="CJ732" s="11"/>
      <c r="CK732" s="11"/>
      <c r="CL732" s="11"/>
      <c r="CM732" s="11"/>
      <c r="CN732" s="11"/>
      <c r="CO732" s="11"/>
      <c r="CP732" s="11"/>
      <c r="CQ732" s="11"/>
      <c r="CR732" s="11"/>
      <c r="CS732" s="11"/>
      <c r="CT732" s="11"/>
      <c r="CU732" s="11"/>
      <c r="CV732" s="11"/>
      <c r="CW732" s="11"/>
      <c r="CX732" s="11"/>
      <c r="CY732" s="11"/>
      <c r="CZ732" s="11"/>
      <c r="DA732" s="11"/>
      <c r="DB732" s="11"/>
      <c r="DC732" s="11"/>
    </row>
    <row r="733" spans="1:107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  <c r="BT733" s="11"/>
      <c r="BU733" s="11"/>
      <c r="BV733" s="11"/>
      <c r="BW733" s="11"/>
      <c r="BX733" s="11"/>
      <c r="BY733" s="11"/>
      <c r="BZ733" s="11"/>
      <c r="CA733" s="11"/>
      <c r="CB733" s="11"/>
      <c r="CC733" s="11"/>
      <c r="CD733" s="11"/>
      <c r="CE733" s="11"/>
      <c r="CF733" s="11"/>
      <c r="CG733" s="11"/>
      <c r="CH733" s="11"/>
      <c r="CI733" s="11"/>
      <c r="CJ733" s="11"/>
      <c r="CK733" s="11"/>
      <c r="CL733" s="11"/>
      <c r="CM733" s="11"/>
      <c r="CN733" s="11"/>
      <c r="CO733" s="11"/>
      <c r="CP733" s="11"/>
      <c r="CQ733" s="11"/>
      <c r="CR733" s="11"/>
      <c r="CS733" s="11"/>
      <c r="CT733" s="11"/>
      <c r="CU733" s="11"/>
      <c r="CV733" s="11"/>
      <c r="CW733" s="11"/>
      <c r="CX733" s="11"/>
      <c r="CY733" s="11"/>
      <c r="CZ733" s="11"/>
      <c r="DA733" s="11"/>
      <c r="DB733" s="11"/>
      <c r="DC733" s="11"/>
    </row>
    <row r="734" spans="1:107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  <c r="BT734" s="11"/>
      <c r="BU734" s="11"/>
      <c r="BV734" s="11"/>
      <c r="BW734" s="11"/>
      <c r="BX734" s="11"/>
      <c r="BY734" s="11"/>
      <c r="BZ734" s="11"/>
      <c r="CA734" s="11"/>
      <c r="CB734" s="11"/>
      <c r="CC734" s="11"/>
      <c r="CD734" s="11"/>
      <c r="CE734" s="11"/>
      <c r="CF734" s="11"/>
      <c r="CG734" s="11"/>
      <c r="CH734" s="11"/>
      <c r="CI734" s="11"/>
      <c r="CJ734" s="11"/>
      <c r="CK734" s="11"/>
      <c r="CL734" s="11"/>
      <c r="CM734" s="11"/>
      <c r="CN734" s="11"/>
      <c r="CO734" s="11"/>
      <c r="CP734" s="11"/>
      <c r="CQ734" s="11"/>
      <c r="CR734" s="11"/>
      <c r="CS734" s="11"/>
      <c r="CT734" s="11"/>
      <c r="CU734" s="11"/>
      <c r="CV734" s="11"/>
      <c r="CW734" s="11"/>
      <c r="CX734" s="11"/>
      <c r="CY734" s="11"/>
      <c r="CZ734" s="11"/>
      <c r="DA734" s="11"/>
      <c r="DB734" s="11"/>
      <c r="DC734" s="11"/>
    </row>
    <row r="735" spans="1:107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  <c r="BT735" s="11"/>
      <c r="BU735" s="11"/>
      <c r="BV735" s="11"/>
      <c r="BW735" s="11"/>
      <c r="BX735" s="11"/>
      <c r="BY735" s="11"/>
      <c r="BZ735" s="11"/>
      <c r="CA735" s="11"/>
      <c r="CB735" s="11"/>
      <c r="CC735" s="11"/>
      <c r="CD735" s="11"/>
      <c r="CE735" s="11"/>
      <c r="CF735" s="11"/>
      <c r="CG735" s="11"/>
      <c r="CH735" s="11"/>
      <c r="CI735" s="11"/>
      <c r="CJ735" s="11"/>
      <c r="CK735" s="11"/>
      <c r="CL735" s="11"/>
      <c r="CM735" s="11"/>
      <c r="CN735" s="11"/>
      <c r="CO735" s="11"/>
      <c r="CP735" s="11"/>
      <c r="CQ735" s="11"/>
      <c r="CR735" s="11"/>
      <c r="CS735" s="11"/>
      <c r="CT735" s="11"/>
      <c r="CU735" s="11"/>
      <c r="CV735" s="11"/>
      <c r="CW735" s="11"/>
      <c r="CX735" s="11"/>
      <c r="CY735" s="11"/>
      <c r="CZ735" s="11"/>
      <c r="DA735" s="11"/>
      <c r="DB735" s="11"/>
      <c r="DC735" s="11"/>
    </row>
    <row r="736" spans="1:107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/>
      <c r="BU736" s="11"/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1"/>
      <c r="CG736" s="11"/>
      <c r="CH736" s="11"/>
      <c r="CI736" s="11"/>
      <c r="CJ736" s="11"/>
      <c r="CK736" s="11"/>
      <c r="CL736" s="11"/>
      <c r="CM736" s="11"/>
      <c r="CN736" s="11"/>
      <c r="CO736" s="11"/>
      <c r="CP736" s="11"/>
      <c r="CQ736" s="11"/>
      <c r="CR736" s="11"/>
      <c r="CS736" s="11"/>
      <c r="CT736" s="11"/>
      <c r="CU736" s="11"/>
      <c r="CV736" s="11"/>
      <c r="CW736" s="11"/>
      <c r="CX736" s="11"/>
      <c r="CY736" s="11"/>
      <c r="CZ736" s="11"/>
      <c r="DA736" s="11"/>
      <c r="DB736" s="11"/>
      <c r="DC736" s="11"/>
    </row>
    <row r="737" spans="1:107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1"/>
      <c r="CG737" s="11"/>
      <c r="CH737" s="11"/>
      <c r="CI737" s="11"/>
      <c r="CJ737" s="11"/>
      <c r="CK737" s="11"/>
      <c r="CL737" s="11"/>
      <c r="CM737" s="11"/>
      <c r="CN737" s="11"/>
      <c r="CO737" s="11"/>
      <c r="CP737" s="11"/>
      <c r="CQ737" s="11"/>
      <c r="CR737" s="11"/>
      <c r="CS737" s="11"/>
      <c r="CT737" s="11"/>
      <c r="CU737" s="11"/>
      <c r="CV737" s="11"/>
      <c r="CW737" s="11"/>
      <c r="CX737" s="11"/>
      <c r="CY737" s="11"/>
      <c r="CZ737" s="11"/>
      <c r="DA737" s="11"/>
      <c r="DB737" s="11"/>
      <c r="DC737" s="11"/>
    </row>
    <row r="738" spans="1:107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1"/>
      <c r="CG738" s="11"/>
      <c r="CH738" s="11"/>
      <c r="CI738" s="11"/>
      <c r="CJ738" s="11"/>
      <c r="CK738" s="11"/>
      <c r="CL738" s="11"/>
      <c r="CM738" s="11"/>
      <c r="CN738" s="11"/>
      <c r="CO738" s="11"/>
      <c r="CP738" s="11"/>
      <c r="CQ738" s="11"/>
      <c r="CR738" s="11"/>
      <c r="CS738" s="11"/>
      <c r="CT738" s="11"/>
      <c r="CU738" s="11"/>
      <c r="CV738" s="11"/>
      <c r="CW738" s="11"/>
      <c r="CX738" s="11"/>
      <c r="CY738" s="11"/>
      <c r="CZ738" s="11"/>
      <c r="DA738" s="11"/>
      <c r="DB738" s="11"/>
      <c r="DC738" s="11"/>
    </row>
    <row r="739" spans="1:107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1"/>
      <c r="CG739" s="11"/>
      <c r="CH739" s="11"/>
      <c r="CI739" s="11"/>
      <c r="CJ739" s="11"/>
      <c r="CK739" s="11"/>
      <c r="CL739" s="11"/>
      <c r="CM739" s="11"/>
      <c r="CN739" s="11"/>
      <c r="CO739" s="11"/>
      <c r="CP739" s="11"/>
      <c r="CQ739" s="11"/>
      <c r="CR739" s="11"/>
      <c r="CS739" s="11"/>
      <c r="CT739" s="11"/>
      <c r="CU739" s="11"/>
      <c r="CV739" s="11"/>
      <c r="CW739" s="11"/>
      <c r="CX739" s="11"/>
      <c r="CY739" s="11"/>
      <c r="CZ739" s="11"/>
      <c r="DA739" s="11"/>
      <c r="DB739" s="11"/>
      <c r="DC739" s="11"/>
    </row>
    <row r="740" spans="1:107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  <c r="BS740" s="11"/>
      <c r="BT740" s="11"/>
      <c r="BU740" s="11"/>
      <c r="BV740" s="11"/>
      <c r="BW740" s="11"/>
      <c r="BX740" s="11"/>
      <c r="BY740" s="11"/>
      <c r="BZ740" s="11"/>
      <c r="CA740" s="11"/>
      <c r="CB740" s="11"/>
      <c r="CC740" s="11"/>
      <c r="CD740" s="11"/>
      <c r="CE740" s="11"/>
      <c r="CF740" s="11"/>
      <c r="CG740" s="11"/>
      <c r="CH740" s="11"/>
      <c r="CI740" s="11"/>
      <c r="CJ740" s="11"/>
      <c r="CK740" s="11"/>
      <c r="CL740" s="11"/>
      <c r="CM740" s="11"/>
      <c r="CN740" s="11"/>
      <c r="CO740" s="11"/>
      <c r="CP740" s="11"/>
      <c r="CQ740" s="11"/>
      <c r="CR740" s="11"/>
      <c r="CS740" s="11"/>
      <c r="CT740" s="11"/>
      <c r="CU740" s="11"/>
      <c r="CV740" s="11"/>
      <c r="CW740" s="11"/>
      <c r="CX740" s="11"/>
      <c r="CY740" s="11"/>
      <c r="CZ740" s="11"/>
      <c r="DA740" s="11"/>
      <c r="DB740" s="11"/>
      <c r="DC740" s="11"/>
    </row>
    <row r="741" spans="1:107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  <c r="BT741" s="11"/>
      <c r="BU741" s="11"/>
      <c r="BV741" s="11"/>
      <c r="BW741" s="11"/>
      <c r="BX741" s="11"/>
      <c r="BY741" s="11"/>
      <c r="BZ741" s="11"/>
      <c r="CA741" s="11"/>
      <c r="CB741" s="11"/>
      <c r="CC741" s="11"/>
      <c r="CD741" s="11"/>
      <c r="CE741" s="11"/>
      <c r="CF741" s="11"/>
      <c r="CG741" s="11"/>
      <c r="CH741" s="11"/>
      <c r="CI741" s="11"/>
      <c r="CJ741" s="11"/>
      <c r="CK741" s="11"/>
      <c r="CL741" s="11"/>
      <c r="CM741" s="11"/>
      <c r="CN741" s="11"/>
      <c r="CO741" s="11"/>
      <c r="CP741" s="11"/>
      <c r="CQ741" s="11"/>
      <c r="CR741" s="11"/>
      <c r="CS741" s="11"/>
      <c r="CT741" s="11"/>
      <c r="CU741" s="11"/>
      <c r="CV741" s="11"/>
      <c r="CW741" s="11"/>
      <c r="CX741" s="11"/>
      <c r="CY741" s="11"/>
      <c r="CZ741" s="11"/>
      <c r="DA741" s="11"/>
      <c r="DB741" s="11"/>
      <c r="DC741" s="11"/>
    </row>
    <row r="742" spans="1:107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1"/>
      <c r="CB742" s="11"/>
      <c r="CC742" s="11"/>
      <c r="CD742" s="11"/>
      <c r="CE742" s="11"/>
      <c r="CF742" s="11"/>
      <c r="CG742" s="11"/>
      <c r="CH742" s="11"/>
      <c r="CI742" s="11"/>
      <c r="CJ742" s="11"/>
      <c r="CK742" s="11"/>
      <c r="CL742" s="11"/>
      <c r="CM742" s="11"/>
      <c r="CN742" s="11"/>
      <c r="CO742" s="11"/>
      <c r="CP742" s="11"/>
      <c r="CQ742" s="11"/>
      <c r="CR742" s="11"/>
      <c r="CS742" s="11"/>
      <c r="CT742" s="11"/>
      <c r="CU742" s="11"/>
      <c r="CV742" s="11"/>
      <c r="CW742" s="11"/>
      <c r="CX742" s="11"/>
      <c r="CY742" s="11"/>
      <c r="CZ742" s="11"/>
      <c r="DA742" s="11"/>
      <c r="DB742" s="11"/>
      <c r="DC742" s="11"/>
    </row>
    <row r="743" spans="1:107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  <c r="BS743" s="11"/>
      <c r="BT743" s="11"/>
      <c r="BU743" s="11"/>
      <c r="BV743" s="11"/>
      <c r="BW743" s="11"/>
      <c r="BX743" s="11"/>
      <c r="BY743" s="11"/>
      <c r="BZ743" s="11"/>
      <c r="CA743" s="11"/>
      <c r="CB743" s="11"/>
      <c r="CC743" s="11"/>
      <c r="CD743" s="11"/>
      <c r="CE743" s="11"/>
      <c r="CF743" s="11"/>
      <c r="CG743" s="11"/>
      <c r="CH743" s="11"/>
      <c r="CI743" s="11"/>
      <c r="CJ743" s="11"/>
      <c r="CK743" s="11"/>
      <c r="CL743" s="11"/>
      <c r="CM743" s="11"/>
      <c r="CN743" s="11"/>
      <c r="CO743" s="11"/>
      <c r="CP743" s="11"/>
      <c r="CQ743" s="11"/>
      <c r="CR743" s="11"/>
      <c r="CS743" s="11"/>
      <c r="CT743" s="11"/>
      <c r="CU743" s="11"/>
      <c r="CV743" s="11"/>
      <c r="CW743" s="11"/>
      <c r="CX743" s="11"/>
      <c r="CY743" s="11"/>
      <c r="CZ743" s="11"/>
      <c r="DA743" s="11"/>
      <c r="DB743" s="11"/>
      <c r="DC743" s="11"/>
    </row>
    <row r="744" spans="1:107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  <c r="BS744" s="11"/>
      <c r="BT744" s="11"/>
      <c r="BU744" s="11"/>
      <c r="BV744" s="11"/>
      <c r="BW744" s="11"/>
      <c r="BX744" s="11"/>
      <c r="BY744" s="11"/>
      <c r="BZ744" s="11"/>
      <c r="CA744" s="11"/>
      <c r="CB744" s="11"/>
      <c r="CC744" s="11"/>
      <c r="CD744" s="11"/>
      <c r="CE744" s="11"/>
      <c r="CF744" s="11"/>
      <c r="CG744" s="11"/>
      <c r="CH744" s="11"/>
      <c r="CI744" s="11"/>
      <c r="CJ744" s="11"/>
      <c r="CK744" s="11"/>
      <c r="CL744" s="11"/>
      <c r="CM744" s="11"/>
      <c r="CN744" s="11"/>
      <c r="CO744" s="11"/>
      <c r="CP744" s="11"/>
      <c r="CQ744" s="11"/>
      <c r="CR744" s="11"/>
      <c r="CS744" s="11"/>
      <c r="CT744" s="11"/>
      <c r="CU744" s="11"/>
      <c r="CV744" s="11"/>
      <c r="CW744" s="11"/>
      <c r="CX744" s="11"/>
      <c r="CY744" s="11"/>
      <c r="CZ744" s="11"/>
      <c r="DA744" s="11"/>
      <c r="DB744" s="11"/>
      <c r="DC744" s="11"/>
    </row>
    <row r="745" spans="1:107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  <c r="BT745" s="11"/>
      <c r="BU745" s="11"/>
      <c r="BV745" s="11"/>
      <c r="BW745" s="11"/>
      <c r="BX745" s="11"/>
      <c r="BY745" s="11"/>
      <c r="BZ745" s="11"/>
      <c r="CA745" s="11"/>
      <c r="CB745" s="11"/>
      <c r="CC745" s="11"/>
      <c r="CD745" s="11"/>
      <c r="CE745" s="11"/>
      <c r="CF745" s="11"/>
      <c r="CG745" s="11"/>
      <c r="CH745" s="11"/>
      <c r="CI745" s="11"/>
      <c r="CJ745" s="11"/>
      <c r="CK745" s="11"/>
      <c r="CL745" s="11"/>
      <c r="CM745" s="11"/>
      <c r="CN745" s="11"/>
      <c r="CO745" s="11"/>
      <c r="CP745" s="11"/>
      <c r="CQ745" s="11"/>
      <c r="CR745" s="11"/>
      <c r="CS745" s="11"/>
      <c r="CT745" s="11"/>
      <c r="CU745" s="11"/>
      <c r="CV745" s="11"/>
      <c r="CW745" s="11"/>
      <c r="CX745" s="11"/>
      <c r="CY745" s="11"/>
      <c r="CZ745" s="11"/>
      <c r="DA745" s="11"/>
      <c r="DB745" s="11"/>
      <c r="DC745" s="11"/>
    </row>
    <row r="746" spans="1:107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  <c r="BT746" s="11"/>
      <c r="BU746" s="11"/>
      <c r="BV746" s="11"/>
      <c r="BW746" s="11"/>
      <c r="BX746" s="11"/>
      <c r="BY746" s="11"/>
      <c r="BZ746" s="11"/>
      <c r="CA746" s="11"/>
      <c r="CB746" s="11"/>
      <c r="CC746" s="11"/>
      <c r="CD746" s="11"/>
      <c r="CE746" s="11"/>
      <c r="CF746" s="11"/>
      <c r="CG746" s="11"/>
      <c r="CH746" s="11"/>
      <c r="CI746" s="11"/>
      <c r="CJ746" s="11"/>
      <c r="CK746" s="11"/>
      <c r="CL746" s="11"/>
      <c r="CM746" s="11"/>
      <c r="CN746" s="11"/>
      <c r="CO746" s="11"/>
      <c r="CP746" s="11"/>
      <c r="CQ746" s="11"/>
      <c r="CR746" s="11"/>
      <c r="CS746" s="11"/>
      <c r="CT746" s="11"/>
      <c r="CU746" s="11"/>
      <c r="CV746" s="11"/>
      <c r="CW746" s="11"/>
      <c r="CX746" s="11"/>
      <c r="CY746" s="11"/>
      <c r="CZ746" s="11"/>
      <c r="DA746" s="11"/>
      <c r="DB746" s="11"/>
      <c r="DC746" s="11"/>
    </row>
    <row r="747" spans="1:107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1"/>
      <c r="CG747" s="11"/>
      <c r="CH747" s="11"/>
      <c r="CI747" s="11"/>
      <c r="CJ747" s="11"/>
      <c r="CK747" s="11"/>
      <c r="CL747" s="11"/>
      <c r="CM747" s="11"/>
      <c r="CN747" s="11"/>
      <c r="CO747" s="11"/>
      <c r="CP747" s="11"/>
      <c r="CQ747" s="11"/>
      <c r="CR747" s="11"/>
      <c r="CS747" s="11"/>
      <c r="CT747" s="11"/>
      <c r="CU747" s="11"/>
      <c r="CV747" s="11"/>
      <c r="CW747" s="11"/>
      <c r="CX747" s="11"/>
      <c r="CY747" s="11"/>
      <c r="CZ747" s="11"/>
      <c r="DA747" s="11"/>
      <c r="DB747" s="11"/>
      <c r="DC747" s="11"/>
    </row>
    <row r="748" spans="1:107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  <c r="BT748" s="11"/>
      <c r="BU748" s="11"/>
      <c r="BV748" s="11"/>
      <c r="BW748" s="11"/>
      <c r="BX748" s="11"/>
      <c r="BY748" s="11"/>
      <c r="BZ748" s="11"/>
      <c r="CA748" s="11"/>
      <c r="CB748" s="11"/>
      <c r="CC748" s="11"/>
      <c r="CD748" s="11"/>
      <c r="CE748" s="11"/>
      <c r="CF748" s="11"/>
      <c r="CG748" s="11"/>
      <c r="CH748" s="11"/>
      <c r="CI748" s="11"/>
      <c r="CJ748" s="11"/>
      <c r="CK748" s="11"/>
      <c r="CL748" s="11"/>
      <c r="CM748" s="11"/>
      <c r="CN748" s="11"/>
      <c r="CO748" s="11"/>
      <c r="CP748" s="11"/>
      <c r="CQ748" s="11"/>
      <c r="CR748" s="11"/>
      <c r="CS748" s="11"/>
      <c r="CT748" s="11"/>
      <c r="CU748" s="11"/>
      <c r="CV748" s="11"/>
      <c r="CW748" s="11"/>
      <c r="CX748" s="11"/>
      <c r="CY748" s="11"/>
      <c r="CZ748" s="11"/>
      <c r="DA748" s="11"/>
      <c r="DB748" s="11"/>
      <c r="DC748" s="11"/>
    </row>
    <row r="749" spans="1:107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  <c r="BT749" s="11"/>
      <c r="BU749" s="11"/>
      <c r="BV749" s="11"/>
      <c r="BW749" s="11"/>
      <c r="BX749" s="11"/>
      <c r="BY749" s="11"/>
      <c r="BZ749" s="11"/>
      <c r="CA749" s="11"/>
      <c r="CB749" s="11"/>
      <c r="CC749" s="11"/>
      <c r="CD749" s="11"/>
      <c r="CE749" s="11"/>
      <c r="CF749" s="11"/>
      <c r="CG749" s="11"/>
      <c r="CH749" s="11"/>
      <c r="CI749" s="11"/>
      <c r="CJ749" s="11"/>
      <c r="CK749" s="11"/>
      <c r="CL749" s="11"/>
      <c r="CM749" s="11"/>
      <c r="CN749" s="11"/>
      <c r="CO749" s="11"/>
      <c r="CP749" s="11"/>
      <c r="CQ749" s="11"/>
      <c r="CR749" s="11"/>
      <c r="CS749" s="11"/>
      <c r="CT749" s="11"/>
      <c r="CU749" s="11"/>
      <c r="CV749" s="11"/>
      <c r="CW749" s="11"/>
      <c r="CX749" s="11"/>
      <c r="CY749" s="11"/>
      <c r="CZ749" s="11"/>
      <c r="DA749" s="11"/>
      <c r="DB749" s="11"/>
      <c r="DC749" s="11"/>
    </row>
    <row r="750" spans="1:107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  <c r="BT750" s="11"/>
      <c r="BU750" s="11"/>
      <c r="BV750" s="11"/>
      <c r="BW750" s="11"/>
      <c r="BX750" s="11"/>
      <c r="BY750" s="11"/>
      <c r="BZ750" s="11"/>
      <c r="CA750" s="11"/>
      <c r="CB750" s="11"/>
      <c r="CC750" s="11"/>
      <c r="CD750" s="11"/>
      <c r="CE750" s="11"/>
      <c r="CF750" s="11"/>
      <c r="CG750" s="11"/>
      <c r="CH750" s="11"/>
      <c r="CI750" s="11"/>
      <c r="CJ750" s="11"/>
      <c r="CK750" s="11"/>
      <c r="CL750" s="11"/>
      <c r="CM750" s="11"/>
      <c r="CN750" s="11"/>
      <c r="CO750" s="11"/>
      <c r="CP750" s="11"/>
      <c r="CQ750" s="11"/>
      <c r="CR750" s="11"/>
      <c r="CS750" s="11"/>
      <c r="CT750" s="11"/>
      <c r="CU750" s="11"/>
      <c r="CV750" s="11"/>
      <c r="CW750" s="11"/>
      <c r="CX750" s="11"/>
      <c r="CY750" s="11"/>
      <c r="CZ750" s="11"/>
      <c r="DA750" s="11"/>
      <c r="DB750" s="11"/>
      <c r="DC750" s="11"/>
    </row>
    <row r="751" spans="1:107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  <c r="BS751" s="11"/>
      <c r="BT751" s="11"/>
      <c r="BU751" s="11"/>
      <c r="BV751" s="11"/>
      <c r="BW751" s="11"/>
      <c r="BX751" s="11"/>
      <c r="BY751" s="11"/>
      <c r="BZ751" s="11"/>
      <c r="CA751" s="11"/>
      <c r="CB751" s="11"/>
      <c r="CC751" s="11"/>
      <c r="CD751" s="11"/>
      <c r="CE751" s="11"/>
      <c r="CF751" s="11"/>
      <c r="CG751" s="11"/>
      <c r="CH751" s="11"/>
      <c r="CI751" s="11"/>
      <c r="CJ751" s="11"/>
      <c r="CK751" s="11"/>
      <c r="CL751" s="11"/>
      <c r="CM751" s="11"/>
      <c r="CN751" s="11"/>
      <c r="CO751" s="11"/>
      <c r="CP751" s="11"/>
      <c r="CQ751" s="11"/>
      <c r="CR751" s="11"/>
      <c r="CS751" s="11"/>
      <c r="CT751" s="11"/>
      <c r="CU751" s="11"/>
      <c r="CV751" s="11"/>
      <c r="CW751" s="11"/>
      <c r="CX751" s="11"/>
      <c r="CY751" s="11"/>
      <c r="CZ751" s="11"/>
      <c r="DA751" s="11"/>
      <c r="DB751" s="11"/>
      <c r="DC751" s="11"/>
    </row>
    <row r="752" spans="1:107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  <c r="BS752" s="11"/>
      <c r="BT752" s="11"/>
      <c r="BU752" s="11"/>
      <c r="BV752" s="11"/>
      <c r="BW752" s="11"/>
      <c r="BX752" s="11"/>
      <c r="BY752" s="11"/>
      <c r="BZ752" s="11"/>
      <c r="CA752" s="11"/>
      <c r="CB752" s="11"/>
      <c r="CC752" s="11"/>
      <c r="CD752" s="11"/>
      <c r="CE752" s="11"/>
      <c r="CF752" s="11"/>
      <c r="CG752" s="11"/>
      <c r="CH752" s="11"/>
      <c r="CI752" s="11"/>
      <c r="CJ752" s="11"/>
      <c r="CK752" s="11"/>
      <c r="CL752" s="11"/>
      <c r="CM752" s="11"/>
      <c r="CN752" s="11"/>
      <c r="CO752" s="11"/>
      <c r="CP752" s="11"/>
      <c r="CQ752" s="11"/>
      <c r="CR752" s="11"/>
      <c r="CS752" s="11"/>
      <c r="CT752" s="11"/>
      <c r="CU752" s="11"/>
      <c r="CV752" s="11"/>
      <c r="CW752" s="11"/>
      <c r="CX752" s="11"/>
      <c r="CY752" s="11"/>
      <c r="CZ752" s="11"/>
      <c r="DA752" s="11"/>
      <c r="DB752" s="11"/>
      <c r="DC752" s="11"/>
    </row>
    <row r="753" spans="1:107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  <c r="BS753" s="11"/>
      <c r="BT753" s="11"/>
      <c r="BU753" s="11"/>
      <c r="BV753" s="11"/>
      <c r="BW753" s="11"/>
      <c r="BX753" s="11"/>
      <c r="BY753" s="11"/>
      <c r="BZ753" s="11"/>
      <c r="CA753" s="11"/>
      <c r="CB753" s="11"/>
      <c r="CC753" s="11"/>
      <c r="CD753" s="11"/>
      <c r="CE753" s="11"/>
      <c r="CF753" s="11"/>
      <c r="CG753" s="11"/>
      <c r="CH753" s="11"/>
      <c r="CI753" s="11"/>
      <c r="CJ753" s="11"/>
      <c r="CK753" s="11"/>
      <c r="CL753" s="11"/>
      <c r="CM753" s="11"/>
      <c r="CN753" s="11"/>
      <c r="CO753" s="11"/>
      <c r="CP753" s="11"/>
      <c r="CQ753" s="11"/>
      <c r="CR753" s="11"/>
      <c r="CS753" s="11"/>
      <c r="CT753" s="11"/>
      <c r="CU753" s="11"/>
      <c r="CV753" s="11"/>
      <c r="CW753" s="11"/>
      <c r="CX753" s="11"/>
      <c r="CY753" s="11"/>
      <c r="CZ753" s="11"/>
      <c r="DA753" s="11"/>
      <c r="DB753" s="11"/>
      <c r="DC753" s="11"/>
    </row>
    <row r="754" spans="1:107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  <c r="BT754" s="11"/>
      <c r="BU754" s="11"/>
      <c r="BV754" s="11"/>
      <c r="BW754" s="11"/>
      <c r="BX754" s="11"/>
      <c r="BY754" s="11"/>
      <c r="BZ754" s="11"/>
      <c r="CA754" s="11"/>
      <c r="CB754" s="11"/>
      <c r="CC754" s="11"/>
      <c r="CD754" s="11"/>
      <c r="CE754" s="11"/>
      <c r="CF754" s="11"/>
      <c r="CG754" s="11"/>
      <c r="CH754" s="11"/>
      <c r="CI754" s="11"/>
      <c r="CJ754" s="11"/>
      <c r="CK754" s="11"/>
      <c r="CL754" s="11"/>
      <c r="CM754" s="11"/>
      <c r="CN754" s="11"/>
      <c r="CO754" s="11"/>
      <c r="CP754" s="11"/>
      <c r="CQ754" s="11"/>
      <c r="CR754" s="11"/>
      <c r="CS754" s="11"/>
      <c r="CT754" s="11"/>
      <c r="CU754" s="11"/>
      <c r="CV754" s="11"/>
      <c r="CW754" s="11"/>
      <c r="CX754" s="11"/>
      <c r="CY754" s="11"/>
      <c r="CZ754" s="11"/>
      <c r="DA754" s="11"/>
      <c r="DB754" s="11"/>
      <c r="DC754" s="11"/>
    </row>
    <row r="755" spans="1:107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  <c r="BT755" s="11"/>
      <c r="BU755" s="11"/>
      <c r="BV755" s="11"/>
      <c r="BW755" s="11"/>
      <c r="BX755" s="11"/>
      <c r="BY755" s="11"/>
      <c r="BZ755" s="11"/>
      <c r="CA755" s="11"/>
      <c r="CB755" s="11"/>
      <c r="CC755" s="11"/>
      <c r="CD755" s="11"/>
      <c r="CE755" s="11"/>
      <c r="CF755" s="11"/>
      <c r="CG755" s="11"/>
      <c r="CH755" s="11"/>
      <c r="CI755" s="11"/>
      <c r="CJ755" s="11"/>
      <c r="CK755" s="11"/>
      <c r="CL755" s="11"/>
      <c r="CM755" s="11"/>
      <c r="CN755" s="11"/>
      <c r="CO755" s="11"/>
      <c r="CP755" s="11"/>
      <c r="CQ755" s="11"/>
      <c r="CR755" s="11"/>
      <c r="CS755" s="11"/>
      <c r="CT755" s="11"/>
      <c r="CU755" s="11"/>
      <c r="CV755" s="11"/>
      <c r="CW755" s="11"/>
      <c r="CX755" s="11"/>
      <c r="CY755" s="11"/>
      <c r="CZ755" s="11"/>
      <c r="DA755" s="11"/>
      <c r="DB755" s="11"/>
      <c r="DC755" s="11"/>
    </row>
    <row r="756" spans="1:107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  <c r="BS756" s="11"/>
      <c r="BT756" s="11"/>
      <c r="BU756" s="11"/>
      <c r="BV756" s="11"/>
      <c r="BW756" s="11"/>
      <c r="BX756" s="11"/>
      <c r="BY756" s="11"/>
      <c r="BZ756" s="11"/>
      <c r="CA756" s="11"/>
      <c r="CB756" s="11"/>
      <c r="CC756" s="11"/>
      <c r="CD756" s="11"/>
      <c r="CE756" s="11"/>
      <c r="CF756" s="11"/>
      <c r="CG756" s="11"/>
      <c r="CH756" s="11"/>
      <c r="CI756" s="11"/>
      <c r="CJ756" s="11"/>
      <c r="CK756" s="11"/>
      <c r="CL756" s="11"/>
      <c r="CM756" s="11"/>
      <c r="CN756" s="11"/>
      <c r="CO756" s="11"/>
      <c r="CP756" s="11"/>
      <c r="CQ756" s="11"/>
      <c r="CR756" s="11"/>
      <c r="CS756" s="11"/>
      <c r="CT756" s="11"/>
      <c r="CU756" s="11"/>
      <c r="CV756" s="11"/>
      <c r="CW756" s="11"/>
      <c r="CX756" s="11"/>
      <c r="CY756" s="11"/>
      <c r="CZ756" s="11"/>
      <c r="DA756" s="11"/>
      <c r="DB756" s="11"/>
      <c r="DC756" s="11"/>
    </row>
    <row r="757" spans="1:107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  <c r="BS757" s="11"/>
      <c r="BT757" s="11"/>
      <c r="BU757" s="11"/>
      <c r="BV757" s="11"/>
      <c r="BW757" s="11"/>
      <c r="BX757" s="11"/>
      <c r="BY757" s="11"/>
      <c r="BZ757" s="11"/>
      <c r="CA757" s="11"/>
      <c r="CB757" s="11"/>
      <c r="CC757" s="11"/>
      <c r="CD757" s="11"/>
      <c r="CE757" s="11"/>
      <c r="CF757" s="11"/>
      <c r="CG757" s="11"/>
      <c r="CH757" s="11"/>
      <c r="CI757" s="11"/>
      <c r="CJ757" s="11"/>
      <c r="CK757" s="11"/>
      <c r="CL757" s="11"/>
      <c r="CM757" s="11"/>
      <c r="CN757" s="11"/>
      <c r="CO757" s="11"/>
      <c r="CP757" s="11"/>
      <c r="CQ757" s="11"/>
      <c r="CR757" s="11"/>
      <c r="CS757" s="11"/>
      <c r="CT757" s="11"/>
      <c r="CU757" s="11"/>
      <c r="CV757" s="11"/>
      <c r="CW757" s="11"/>
      <c r="CX757" s="11"/>
      <c r="CY757" s="11"/>
      <c r="CZ757" s="11"/>
      <c r="DA757" s="11"/>
      <c r="DB757" s="11"/>
      <c r="DC757" s="11"/>
    </row>
    <row r="758" spans="1:107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/>
      <c r="BW758" s="11"/>
      <c r="BX758" s="11"/>
      <c r="BY758" s="11"/>
      <c r="BZ758" s="11"/>
      <c r="CA758" s="11"/>
      <c r="CB758" s="11"/>
      <c r="CC758" s="11"/>
      <c r="CD758" s="11"/>
      <c r="CE758" s="11"/>
      <c r="CF758" s="11"/>
      <c r="CG758" s="11"/>
      <c r="CH758" s="11"/>
      <c r="CI758" s="11"/>
      <c r="CJ758" s="11"/>
      <c r="CK758" s="11"/>
      <c r="CL758" s="11"/>
      <c r="CM758" s="11"/>
      <c r="CN758" s="11"/>
      <c r="CO758" s="11"/>
      <c r="CP758" s="11"/>
      <c r="CQ758" s="11"/>
      <c r="CR758" s="11"/>
      <c r="CS758" s="11"/>
      <c r="CT758" s="11"/>
      <c r="CU758" s="11"/>
      <c r="CV758" s="11"/>
      <c r="CW758" s="11"/>
      <c r="CX758" s="11"/>
      <c r="CY758" s="11"/>
      <c r="CZ758" s="11"/>
      <c r="DA758" s="11"/>
      <c r="DB758" s="11"/>
      <c r="DC758" s="11"/>
    </row>
    <row r="759" spans="1:107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  <c r="BL759" s="11"/>
      <c r="BM759" s="11"/>
      <c r="BN759" s="11"/>
      <c r="BO759" s="11"/>
      <c r="BP759" s="11"/>
      <c r="BQ759" s="11"/>
      <c r="BR759" s="11"/>
      <c r="BS759" s="11"/>
      <c r="BT759" s="11"/>
      <c r="BU759" s="11"/>
      <c r="BV759" s="11"/>
      <c r="BW759" s="11"/>
      <c r="BX759" s="11"/>
      <c r="BY759" s="11"/>
      <c r="BZ759" s="11"/>
      <c r="CA759" s="11"/>
      <c r="CB759" s="11"/>
      <c r="CC759" s="11"/>
      <c r="CD759" s="11"/>
      <c r="CE759" s="11"/>
      <c r="CF759" s="11"/>
      <c r="CG759" s="11"/>
      <c r="CH759" s="11"/>
      <c r="CI759" s="11"/>
      <c r="CJ759" s="11"/>
      <c r="CK759" s="11"/>
      <c r="CL759" s="11"/>
      <c r="CM759" s="11"/>
      <c r="CN759" s="11"/>
      <c r="CO759" s="11"/>
      <c r="CP759" s="11"/>
      <c r="CQ759" s="11"/>
      <c r="CR759" s="11"/>
      <c r="CS759" s="11"/>
      <c r="CT759" s="11"/>
      <c r="CU759" s="11"/>
      <c r="CV759" s="11"/>
      <c r="CW759" s="11"/>
      <c r="CX759" s="11"/>
      <c r="CY759" s="11"/>
      <c r="CZ759" s="11"/>
      <c r="DA759" s="11"/>
      <c r="DB759" s="11"/>
      <c r="DC759" s="11"/>
    </row>
    <row r="760" spans="1:107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M760" s="11"/>
      <c r="BN760" s="11"/>
      <c r="BO760" s="11"/>
      <c r="BP760" s="11"/>
      <c r="BQ760" s="11"/>
      <c r="BR760" s="11"/>
      <c r="BS760" s="11"/>
      <c r="BT760" s="11"/>
      <c r="BU760" s="11"/>
      <c r="BV760" s="11"/>
      <c r="BW760" s="11"/>
      <c r="BX760" s="11"/>
      <c r="BY760" s="11"/>
      <c r="BZ760" s="11"/>
      <c r="CA760" s="11"/>
      <c r="CB760" s="11"/>
      <c r="CC760" s="11"/>
      <c r="CD760" s="11"/>
      <c r="CE760" s="11"/>
      <c r="CF760" s="11"/>
      <c r="CG760" s="11"/>
      <c r="CH760" s="11"/>
      <c r="CI760" s="11"/>
      <c r="CJ760" s="11"/>
      <c r="CK760" s="11"/>
      <c r="CL760" s="11"/>
      <c r="CM760" s="11"/>
      <c r="CN760" s="11"/>
      <c r="CO760" s="11"/>
      <c r="CP760" s="11"/>
      <c r="CQ760" s="11"/>
      <c r="CR760" s="11"/>
      <c r="CS760" s="11"/>
      <c r="CT760" s="11"/>
      <c r="CU760" s="11"/>
      <c r="CV760" s="11"/>
      <c r="CW760" s="11"/>
      <c r="CX760" s="11"/>
      <c r="CY760" s="11"/>
      <c r="CZ760" s="11"/>
      <c r="DA760" s="11"/>
      <c r="DB760" s="11"/>
      <c r="DC760" s="11"/>
    </row>
    <row r="761" spans="1:107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M761" s="11"/>
      <c r="BN761" s="11"/>
      <c r="BO761" s="11"/>
      <c r="BP761" s="11"/>
      <c r="BQ761" s="11"/>
      <c r="BR761" s="11"/>
      <c r="BS761" s="11"/>
      <c r="BT761" s="11"/>
      <c r="BU761" s="11"/>
      <c r="BV761" s="11"/>
      <c r="BW761" s="11"/>
      <c r="BX761" s="11"/>
      <c r="BY761" s="11"/>
      <c r="BZ761" s="11"/>
      <c r="CA761" s="11"/>
      <c r="CB761" s="11"/>
      <c r="CC761" s="11"/>
      <c r="CD761" s="11"/>
      <c r="CE761" s="11"/>
      <c r="CF761" s="11"/>
      <c r="CG761" s="11"/>
      <c r="CH761" s="11"/>
      <c r="CI761" s="11"/>
      <c r="CJ761" s="11"/>
      <c r="CK761" s="11"/>
      <c r="CL761" s="11"/>
      <c r="CM761" s="11"/>
      <c r="CN761" s="11"/>
      <c r="CO761" s="11"/>
      <c r="CP761" s="11"/>
      <c r="CQ761" s="11"/>
      <c r="CR761" s="11"/>
      <c r="CS761" s="11"/>
      <c r="CT761" s="11"/>
      <c r="CU761" s="11"/>
      <c r="CV761" s="11"/>
      <c r="CW761" s="11"/>
      <c r="CX761" s="11"/>
      <c r="CY761" s="11"/>
      <c r="CZ761" s="11"/>
      <c r="DA761" s="11"/>
      <c r="DB761" s="11"/>
      <c r="DC761" s="11"/>
    </row>
    <row r="762" spans="1:107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  <c r="BL762" s="11"/>
      <c r="BM762" s="11"/>
      <c r="BN762" s="11"/>
      <c r="BO762" s="11"/>
      <c r="BP762" s="11"/>
      <c r="BQ762" s="11"/>
      <c r="BR762" s="11"/>
      <c r="BS762" s="11"/>
      <c r="BT762" s="11"/>
      <c r="BU762" s="11"/>
      <c r="BV762" s="11"/>
      <c r="BW762" s="11"/>
      <c r="BX762" s="11"/>
      <c r="BY762" s="11"/>
      <c r="BZ762" s="11"/>
      <c r="CA762" s="11"/>
      <c r="CB762" s="11"/>
      <c r="CC762" s="11"/>
      <c r="CD762" s="11"/>
      <c r="CE762" s="11"/>
      <c r="CF762" s="11"/>
      <c r="CG762" s="11"/>
      <c r="CH762" s="11"/>
      <c r="CI762" s="11"/>
      <c r="CJ762" s="11"/>
      <c r="CK762" s="11"/>
      <c r="CL762" s="11"/>
      <c r="CM762" s="11"/>
      <c r="CN762" s="11"/>
      <c r="CO762" s="11"/>
      <c r="CP762" s="11"/>
      <c r="CQ762" s="11"/>
      <c r="CR762" s="11"/>
      <c r="CS762" s="11"/>
      <c r="CT762" s="11"/>
      <c r="CU762" s="11"/>
      <c r="CV762" s="11"/>
      <c r="CW762" s="11"/>
      <c r="CX762" s="11"/>
      <c r="CY762" s="11"/>
      <c r="CZ762" s="11"/>
      <c r="DA762" s="11"/>
      <c r="DB762" s="11"/>
      <c r="DC762" s="11"/>
    </row>
    <row r="763" spans="1:107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  <c r="BL763" s="11"/>
      <c r="BM763" s="11"/>
      <c r="BN763" s="11"/>
      <c r="BO763" s="11"/>
      <c r="BP763" s="11"/>
      <c r="BQ763" s="11"/>
      <c r="BR763" s="11"/>
      <c r="BS763" s="11"/>
      <c r="BT763" s="11"/>
      <c r="BU763" s="11"/>
      <c r="BV763" s="11"/>
      <c r="BW763" s="11"/>
      <c r="BX763" s="11"/>
      <c r="BY763" s="11"/>
      <c r="BZ763" s="11"/>
      <c r="CA763" s="11"/>
      <c r="CB763" s="11"/>
      <c r="CC763" s="11"/>
      <c r="CD763" s="11"/>
      <c r="CE763" s="11"/>
      <c r="CF763" s="11"/>
      <c r="CG763" s="11"/>
      <c r="CH763" s="11"/>
      <c r="CI763" s="11"/>
      <c r="CJ763" s="11"/>
      <c r="CK763" s="11"/>
      <c r="CL763" s="11"/>
      <c r="CM763" s="11"/>
      <c r="CN763" s="11"/>
      <c r="CO763" s="11"/>
      <c r="CP763" s="11"/>
      <c r="CQ763" s="11"/>
      <c r="CR763" s="11"/>
      <c r="CS763" s="11"/>
      <c r="CT763" s="11"/>
      <c r="CU763" s="11"/>
      <c r="CV763" s="11"/>
      <c r="CW763" s="11"/>
      <c r="CX763" s="11"/>
      <c r="CY763" s="11"/>
      <c r="CZ763" s="11"/>
      <c r="DA763" s="11"/>
      <c r="DB763" s="11"/>
      <c r="DC763" s="11"/>
    </row>
    <row r="764" spans="1:107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  <c r="BL764" s="11"/>
      <c r="BM764" s="11"/>
      <c r="BN764" s="11"/>
      <c r="BO764" s="11"/>
      <c r="BP764" s="11"/>
      <c r="BQ764" s="11"/>
      <c r="BR764" s="11"/>
      <c r="BS764" s="11"/>
      <c r="BT764" s="11"/>
      <c r="BU764" s="11"/>
      <c r="BV764" s="11"/>
      <c r="BW764" s="11"/>
      <c r="BX764" s="11"/>
      <c r="BY764" s="11"/>
      <c r="BZ764" s="11"/>
      <c r="CA764" s="11"/>
      <c r="CB764" s="11"/>
      <c r="CC764" s="11"/>
      <c r="CD764" s="11"/>
      <c r="CE764" s="11"/>
      <c r="CF764" s="11"/>
      <c r="CG764" s="11"/>
      <c r="CH764" s="11"/>
      <c r="CI764" s="11"/>
      <c r="CJ764" s="11"/>
      <c r="CK764" s="11"/>
      <c r="CL764" s="11"/>
      <c r="CM764" s="11"/>
      <c r="CN764" s="11"/>
      <c r="CO764" s="11"/>
      <c r="CP764" s="11"/>
      <c r="CQ764" s="11"/>
      <c r="CR764" s="11"/>
      <c r="CS764" s="11"/>
      <c r="CT764" s="11"/>
      <c r="CU764" s="11"/>
      <c r="CV764" s="11"/>
      <c r="CW764" s="11"/>
      <c r="CX764" s="11"/>
      <c r="CY764" s="11"/>
      <c r="CZ764" s="11"/>
      <c r="DA764" s="11"/>
      <c r="DB764" s="11"/>
      <c r="DC764" s="11"/>
    </row>
    <row r="765" spans="1:107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  <c r="BJ765" s="11"/>
      <c r="BK765" s="11"/>
      <c r="BL765" s="11"/>
      <c r="BM765" s="11"/>
      <c r="BN765" s="11"/>
      <c r="BO765" s="11"/>
      <c r="BP765" s="11"/>
      <c r="BQ765" s="11"/>
      <c r="BR765" s="11"/>
      <c r="BS765" s="11"/>
      <c r="BT765" s="11"/>
      <c r="BU765" s="11"/>
      <c r="BV765" s="11"/>
      <c r="BW765" s="11"/>
      <c r="BX765" s="11"/>
      <c r="BY765" s="11"/>
      <c r="BZ765" s="11"/>
      <c r="CA765" s="11"/>
      <c r="CB765" s="11"/>
      <c r="CC765" s="11"/>
      <c r="CD765" s="11"/>
      <c r="CE765" s="11"/>
      <c r="CF765" s="11"/>
      <c r="CG765" s="11"/>
      <c r="CH765" s="11"/>
      <c r="CI765" s="11"/>
      <c r="CJ765" s="11"/>
      <c r="CK765" s="11"/>
      <c r="CL765" s="11"/>
      <c r="CM765" s="11"/>
      <c r="CN765" s="11"/>
      <c r="CO765" s="11"/>
      <c r="CP765" s="11"/>
      <c r="CQ765" s="11"/>
      <c r="CR765" s="11"/>
      <c r="CS765" s="11"/>
      <c r="CT765" s="11"/>
      <c r="CU765" s="11"/>
      <c r="CV765" s="11"/>
      <c r="CW765" s="11"/>
      <c r="CX765" s="11"/>
      <c r="CY765" s="11"/>
      <c r="CZ765" s="11"/>
      <c r="DA765" s="11"/>
      <c r="DB765" s="11"/>
      <c r="DC765" s="11"/>
    </row>
    <row r="766" spans="1:107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11"/>
      <c r="BL766" s="11"/>
      <c r="BM766" s="11"/>
      <c r="BN766" s="11"/>
      <c r="BO766" s="11"/>
      <c r="BP766" s="11"/>
      <c r="BQ766" s="11"/>
      <c r="BR766" s="11"/>
      <c r="BS766" s="11"/>
      <c r="BT766" s="11"/>
      <c r="BU766" s="11"/>
      <c r="BV766" s="11"/>
      <c r="BW766" s="11"/>
      <c r="BX766" s="11"/>
      <c r="BY766" s="11"/>
      <c r="BZ766" s="11"/>
      <c r="CA766" s="11"/>
      <c r="CB766" s="11"/>
      <c r="CC766" s="11"/>
      <c r="CD766" s="11"/>
      <c r="CE766" s="11"/>
      <c r="CF766" s="11"/>
      <c r="CG766" s="11"/>
      <c r="CH766" s="11"/>
      <c r="CI766" s="11"/>
      <c r="CJ766" s="11"/>
      <c r="CK766" s="11"/>
      <c r="CL766" s="11"/>
      <c r="CM766" s="11"/>
      <c r="CN766" s="11"/>
      <c r="CO766" s="11"/>
      <c r="CP766" s="11"/>
      <c r="CQ766" s="11"/>
      <c r="CR766" s="11"/>
      <c r="CS766" s="11"/>
      <c r="CT766" s="11"/>
      <c r="CU766" s="11"/>
      <c r="CV766" s="11"/>
      <c r="CW766" s="11"/>
      <c r="CX766" s="11"/>
      <c r="CY766" s="11"/>
      <c r="CZ766" s="11"/>
      <c r="DA766" s="11"/>
      <c r="DB766" s="11"/>
      <c r="DC766" s="11"/>
    </row>
    <row r="767" spans="1:107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  <c r="BL767" s="11"/>
      <c r="BM767" s="11"/>
      <c r="BN767" s="11"/>
      <c r="BO767" s="11"/>
      <c r="BP767" s="11"/>
      <c r="BQ767" s="11"/>
      <c r="BR767" s="11"/>
      <c r="BS767" s="11"/>
      <c r="BT767" s="11"/>
      <c r="BU767" s="11"/>
      <c r="BV767" s="11"/>
      <c r="BW767" s="11"/>
      <c r="BX767" s="11"/>
      <c r="BY767" s="11"/>
      <c r="BZ767" s="11"/>
      <c r="CA767" s="11"/>
      <c r="CB767" s="11"/>
      <c r="CC767" s="11"/>
      <c r="CD767" s="11"/>
      <c r="CE767" s="11"/>
      <c r="CF767" s="11"/>
      <c r="CG767" s="11"/>
      <c r="CH767" s="11"/>
      <c r="CI767" s="11"/>
      <c r="CJ767" s="11"/>
      <c r="CK767" s="11"/>
      <c r="CL767" s="11"/>
      <c r="CM767" s="11"/>
      <c r="CN767" s="11"/>
      <c r="CO767" s="11"/>
      <c r="CP767" s="11"/>
      <c r="CQ767" s="11"/>
      <c r="CR767" s="11"/>
      <c r="CS767" s="11"/>
      <c r="CT767" s="11"/>
      <c r="CU767" s="11"/>
      <c r="CV767" s="11"/>
      <c r="CW767" s="11"/>
      <c r="CX767" s="11"/>
      <c r="CY767" s="11"/>
      <c r="CZ767" s="11"/>
      <c r="DA767" s="11"/>
      <c r="DB767" s="11"/>
      <c r="DC767" s="11"/>
    </row>
    <row r="768" spans="1:107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  <c r="BJ768" s="11"/>
      <c r="BK768" s="11"/>
      <c r="BL768" s="11"/>
      <c r="BM768" s="11"/>
      <c r="BN768" s="11"/>
      <c r="BO768" s="11"/>
      <c r="BP768" s="11"/>
      <c r="BQ768" s="11"/>
      <c r="BR768" s="11"/>
      <c r="BS768" s="11"/>
      <c r="BT768" s="11"/>
      <c r="BU768" s="11"/>
      <c r="BV768" s="11"/>
      <c r="BW768" s="11"/>
      <c r="BX768" s="11"/>
      <c r="BY768" s="11"/>
      <c r="BZ768" s="11"/>
      <c r="CA768" s="11"/>
      <c r="CB768" s="11"/>
      <c r="CC768" s="11"/>
      <c r="CD768" s="11"/>
      <c r="CE768" s="11"/>
      <c r="CF768" s="11"/>
      <c r="CG768" s="11"/>
      <c r="CH768" s="11"/>
      <c r="CI768" s="11"/>
      <c r="CJ768" s="11"/>
      <c r="CK768" s="11"/>
      <c r="CL768" s="11"/>
      <c r="CM768" s="11"/>
      <c r="CN768" s="11"/>
      <c r="CO768" s="11"/>
      <c r="CP768" s="11"/>
      <c r="CQ768" s="11"/>
      <c r="CR768" s="11"/>
      <c r="CS768" s="11"/>
      <c r="CT768" s="11"/>
      <c r="CU768" s="11"/>
      <c r="CV768" s="11"/>
      <c r="CW768" s="11"/>
      <c r="CX768" s="11"/>
      <c r="CY768" s="11"/>
      <c r="CZ768" s="11"/>
      <c r="DA768" s="11"/>
      <c r="DB768" s="11"/>
      <c r="DC768" s="11"/>
    </row>
    <row r="769" spans="1:107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  <c r="BR769" s="11"/>
      <c r="BS769" s="11"/>
      <c r="BT769" s="11"/>
      <c r="BU769" s="11"/>
      <c r="BV769" s="11"/>
      <c r="BW769" s="11"/>
      <c r="BX769" s="11"/>
      <c r="BY769" s="11"/>
      <c r="BZ769" s="11"/>
      <c r="CA769" s="11"/>
      <c r="CB769" s="11"/>
      <c r="CC769" s="11"/>
      <c r="CD769" s="11"/>
      <c r="CE769" s="11"/>
      <c r="CF769" s="11"/>
      <c r="CG769" s="11"/>
      <c r="CH769" s="11"/>
      <c r="CI769" s="11"/>
      <c r="CJ769" s="11"/>
      <c r="CK769" s="11"/>
      <c r="CL769" s="11"/>
      <c r="CM769" s="11"/>
      <c r="CN769" s="11"/>
      <c r="CO769" s="11"/>
      <c r="CP769" s="11"/>
      <c r="CQ769" s="11"/>
      <c r="CR769" s="11"/>
      <c r="CS769" s="11"/>
      <c r="CT769" s="11"/>
      <c r="CU769" s="11"/>
      <c r="CV769" s="11"/>
      <c r="CW769" s="11"/>
      <c r="CX769" s="11"/>
      <c r="CY769" s="11"/>
      <c r="CZ769" s="11"/>
      <c r="DA769" s="11"/>
      <c r="DB769" s="11"/>
      <c r="DC769" s="11"/>
    </row>
    <row r="770" spans="1:107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  <c r="BJ770" s="11"/>
      <c r="BK770" s="11"/>
      <c r="BL770" s="11"/>
      <c r="BM770" s="11"/>
      <c r="BN770" s="11"/>
      <c r="BO770" s="11"/>
      <c r="BP770" s="11"/>
      <c r="BQ770" s="11"/>
      <c r="BR770" s="11"/>
      <c r="BS770" s="11"/>
      <c r="BT770" s="11"/>
      <c r="BU770" s="11"/>
      <c r="BV770" s="11"/>
      <c r="BW770" s="11"/>
      <c r="BX770" s="11"/>
      <c r="BY770" s="11"/>
      <c r="BZ770" s="11"/>
      <c r="CA770" s="11"/>
      <c r="CB770" s="11"/>
      <c r="CC770" s="11"/>
      <c r="CD770" s="11"/>
      <c r="CE770" s="11"/>
      <c r="CF770" s="11"/>
      <c r="CG770" s="11"/>
      <c r="CH770" s="11"/>
      <c r="CI770" s="11"/>
      <c r="CJ770" s="11"/>
      <c r="CK770" s="11"/>
      <c r="CL770" s="11"/>
      <c r="CM770" s="11"/>
      <c r="CN770" s="11"/>
      <c r="CO770" s="11"/>
      <c r="CP770" s="11"/>
      <c r="CQ770" s="11"/>
      <c r="CR770" s="11"/>
      <c r="CS770" s="11"/>
      <c r="CT770" s="11"/>
      <c r="CU770" s="11"/>
      <c r="CV770" s="11"/>
      <c r="CW770" s="11"/>
      <c r="CX770" s="11"/>
      <c r="CY770" s="11"/>
      <c r="CZ770" s="11"/>
      <c r="DA770" s="11"/>
      <c r="DB770" s="11"/>
      <c r="DC770" s="11"/>
    </row>
    <row r="771" spans="1:107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  <c r="BJ771" s="11"/>
      <c r="BK771" s="11"/>
      <c r="BL771" s="11"/>
      <c r="BM771" s="11"/>
      <c r="BN771" s="11"/>
      <c r="BO771" s="11"/>
      <c r="BP771" s="11"/>
      <c r="BQ771" s="11"/>
      <c r="BR771" s="11"/>
      <c r="BS771" s="11"/>
      <c r="BT771" s="11"/>
      <c r="BU771" s="11"/>
      <c r="BV771" s="11"/>
      <c r="BW771" s="11"/>
      <c r="BX771" s="11"/>
      <c r="BY771" s="11"/>
      <c r="BZ771" s="11"/>
      <c r="CA771" s="11"/>
      <c r="CB771" s="11"/>
      <c r="CC771" s="11"/>
      <c r="CD771" s="11"/>
      <c r="CE771" s="11"/>
      <c r="CF771" s="11"/>
      <c r="CG771" s="11"/>
      <c r="CH771" s="11"/>
      <c r="CI771" s="11"/>
      <c r="CJ771" s="11"/>
      <c r="CK771" s="11"/>
      <c r="CL771" s="11"/>
      <c r="CM771" s="11"/>
      <c r="CN771" s="11"/>
      <c r="CO771" s="11"/>
      <c r="CP771" s="11"/>
      <c r="CQ771" s="11"/>
      <c r="CR771" s="11"/>
      <c r="CS771" s="11"/>
      <c r="CT771" s="11"/>
      <c r="CU771" s="11"/>
      <c r="CV771" s="11"/>
      <c r="CW771" s="11"/>
      <c r="CX771" s="11"/>
      <c r="CY771" s="11"/>
      <c r="CZ771" s="11"/>
      <c r="DA771" s="11"/>
      <c r="DB771" s="11"/>
      <c r="DC771" s="11"/>
    </row>
    <row r="772" spans="1:107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  <c r="BJ772" s="11"/>
      <c r="BK772" s="11"/>
      <c r="BL772" s="11"/>
      <c r="BM772" s="11"/>
      <c r="BN772" s="11"/>
      <c r="BO772" s="11"/>
      <c r="BP772" s="11"/>
      <c r="BQ772" s="11"/>
      <c r="BR772" s="11"/>
      <c r="BS772" s="11"/>
      <c r="BT772" s="11"/>
      <c r="BU772" s="11"/>
      <c r="BV772" s="11"/>
      <c r="BW772" s="11"/>
      <c r="BX772" s="11"/>
      <c r="BY772" s="11"/>
      <c r="BZ772" s="11"/>
      <c r="CA772" s="11"/>
      <c r="CB772" s="11"/>
      <c r="CC772" s="11"/>
      <c r="CD772" s="11"/>
      <c r="CE772" s="11"/>
      <c r="CF772" s="11"/>
      <c r="CG772" s="11"/>
      <c r="CH772" s="11"/>
      <c r="CI772" s="11"/>
      <c r="CJ772" s="11"/>
      <c r="CK772" s="11"/>
      <c r="CL772" s="11"/>
      <c r="CM772" s="11"/>
      <c r="CN772" s="11"/>
      <c r="CO772" s="11"/>
      <c r="CP772" s="11"/>
      <c r="CQ772" s="11"/>
      <c r="CR772" s="11"/>
      <c r="CS772" s="11"/>
      <c r="CT772" s="11"/>
      <c r="CU772" s="11"/>
      <c r="CV772" s="11"/>
      <c r="CW772" s="11"/>
      <c r="CX772" s="11"/>
      <c r="CY772" s="11"/>
      <c r="CZ772" s="11"/>
      <c r="DA772" s="11"/>
      <c r="DB772" s="11"/>
      <c r="DC772" s="11"/>
    </row>
    <row r="773" spans="1:107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  <c r="BJ773" s="11"/>
      <c r="BK773" s="11"/>
      <c r="BL773" s="11"/>
      <c r="BM773" s="11"/>
      <c r="BN773" s="11"/>
      <c r="BO773" s="11"/>
      <c r="BP773" s="11"/>
      <c r="BQ773" s="11"/>
      <c r="BR773" s="11"/>
      <c r="BS773" s="11"/>
      <c r="BT773" s="11"/>
      <c r="BU773" s="11"/>
      <c r="BV773" s="11"/>
      <c r="BW773" s="11"/>
      <c r="BX773" s="11"/>
      <c r="BY773" s="11"/>
      <c r="BZ773" s="11"/>
      <c r="CA773" s="11"/>
      <c r="CB773" s="11"/>
      <c r="CC773" s="11"/>
      <c r="CD773" s="11"/>
      <c r="CE773" s="11"/>
      <c r="CF773" s="11"/>
      <c r="CG773" s="11"/>
      <c r="CH773" s="11"/>
      <c r="CI773" s="11"/>
      <c r="CJ773" s="11"/>
      <c r="CK773" s="11"/>
      <c r="CL773" s="11"/>
      <c r="CM773" s="11"/>
      <c r="CN773" s="11"/>
      <c r="CO773" s="11"/>
      <c r="CP773" s="11"/>
      <c r="CQ773" s="11"/>
      <c r="CR773" s="11"/>
      <c r="CS773" s="11"/>
      <c r="CT773" s="11"/>
      <c r="CU773" s="11"/>
      <c r="CV773" s="11"/>
      <c r="CW773" s="11"/>
      <c r="CX773" s="11"/>
      <c r="CY773" s="11"/>
      <c r="CZ773" s="11"/>
      <c r="DA773" s="11"/>
      <c r="DB773" s="11"/>
      <c r="DC773" s="11"/>
    </row>
    <row r="774" spans="1:107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  <c r="BJ774" s="11"/>
      <c r="BK774" s="11"/>
      <c r="BL774" s="11"/>
      <c r="BM774" s="11"/>
      <c r="BN774" s="11"/>
      <c r="BO774" s="11"/>
      <c r="BP774" s="11"/>
      <c r="BQ774" s="11"/>
      <c r="BR774" s="11"/>
      <c r="BS774" s="11"/>
      <c r="BT774" s="11"/>
      <c r="BU774" s="11"/>
      <c r="BV774" s="11"/>
      <c r="BW774" s="11"/>
      <c r="BX774" s="11"/>
      <c r="BY774" s="11"/>
      <c r="BZ774" s="11"/>
      <c r="CA774" s="11"/>
      <c r="CB774" s="11"/>
      <c r="CC774" s="11"/>
      <c r="CD774" s="11"/>
      <c r="CE774" s="11"/>
      <c r="CF774" s="11"/>
      <c r="CG774" s="11"/>
      <c r="CH774" s="11"/>
      <c r="CI774" s="11"/>
      <c r="CJ774" s="11"/>
      <c r="CK774" s="11"/>
      <c r="CL774" s="11"/>
      <c r="CM774" s="11"/>
      <c r="CN774" s="11"/>
      <c r="CO774" s="11"/>
      <c r="CP774" s="11"/>
      <c r="CQ774" s="11"/>
      <c r="CR774" s="11"/>
      <c r="CS774" s="11"/>
      <c r="CT774" s="11"/>
      <c r="CU774" s="11"/>
      <c r="CV774" s="11"/>
      <c r="CW774" s="11"/>
      <c r="CX774" s="11"/>
      <c r="CY774" s="11"/>
      <c r="CZ774" s="11"/>
      <c r="DA774" s="11"/>
      <c r="DB774" s="11"/>
      <c r="DC774" s="11"/>
    </row>
    <row r="775" spans="1:107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  <c r="BJ775" s="11"/>
      <c r="BK775" s="11"/>
      <c r="BL775" s="11"/>
      <c r="BM775" s="11"/>
      <c r="BN775" s="11"/>
      <c r="BO775" s="11"/>
      <c r="BP775" s="11"/>
      <c r="BQ775" s="11"/>
      <c r="BR775" s="11"/>
      <c r="BS775" s="11"/>
      <c r="BT775" s="11"/>
      <c r="BU775" s="11"/>
      <c r="BV775" s="11"/>
      <c r="BW775" s="11"/>
      <c r="BX775" s="11"/>
      <c r="BY775" s="11"/>
      <c r="BZ775" s="11"/>
      <c r="CA775" s="11"/>
      <c r="CB775" s="11"/>
      <c r="CC775" s="11"/>
      <c r="CD775" s="11"/>
      <c r="CE775" s="11"/>
      <c r="CF775" s="11"/>
      <c r="CG775" s="11"/>
      <c r="CH775" s="11"/>
      <c r="CI775" s="11"/>
      <c r="CJ775" s="11"/>
      <c r="CK775" s="11"/>
      <c r="CL775" s="11"/>
      <c r="CM775" s="11"/>
      <c r="CN775" s="11"/>
      <c r="CO775" s="11"/>
      <c r="CP775" s="11"/>
      <c r="CQ775" s="11"/>
      <c r="CR775" s="11"/>
      <c r="CS775" s="11"/>
      <c r="CT775" s="11"/>
      <c r="CU775" s="11"/>
      <c r="CV775" s="11"/>
      <c r="CW775" s="11"/>
      <c r="CX775" s="11"/>
      <c r="CY775" s="11"/>
      <c r="CZ775" s="11"/>
      <c r="DA775" s="11"/>
      <c r="DB775" s="11"/>
      <c r="DC775" s="11"/>
    </row>
    <row r="776" spans="1:107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  <c r="BJ776" s="11"/>
      <c r="BK776" s="11"/>
      <c r="BL776" s="11"/>
      <c r="BM776" s="11"/>
      <c r="BN776" s="11"/>
      <c r="BO776" s="11"/>
      <c r="BP776" s="11"/>
      <c r="BQ776" s="11"/>
      <c r="BR776" s="11"/>
      <c r="BS776" s="11"/>
      <c r="BT776" s="11"/>
      <c r="BU776" s="11"/>
      <c r="BV776" s="11"/>
      <c r="BW776" s="11"/>
      <c r="BX776" s="11"/>
      <c r="BY776" s="11"/>
      <c r="BZ776" s="11"/>
      <c r="CA776" s="11"/>
      <c r="CB776" s="11"/>
      <c r="CC776" s="11"/>
      <c r="CD776" s="11"/>
      <c r="CE776" s="11"/>
      <c r="CF776" s="11"/>
      <c r="CG776" s="11"/>
      <c r="CH776" s="11"/>
      <c r="CI776" s="11"/>
      <c r="CJ776" s="11"/>
      <c r="CK776" s="11"/>
      <c r="CL776" s="11"/>
      <c r="CM776" s="11"/>
      <c r="CN776" s="11"/>
      <c r="CO776" s="11"/>
      <c r="CP776" s="11"/>
      <c r="CQ776" s="11"/>
      <c r="CR776" s="11"/>
      <c r="CS776" s="11"/>
      <c r="CT776" s="11"/>
      <c r="CU776" s="11"/>
      <c r="CV776" s="11"/>
      <c r="CW776" s="11"/>
      <c r="CX776" s="11"/>
      <c r="CY776" s="11"/>
      <c r="CZ776" s="11"/>
      <c r="DA776" s="11"/>
      <c r="DB776" s="11"/>
      <c r="DC776" s="11"/>
    </row>
    <row r="777" spans="1:107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  <c r="BJ777" s="11"/>
      <c r="BK777" s="11"/>
      <c r="BL777" s="11"/>
      <c r="BM777" s="11"/>
      <c r="BN777" s="11"/>
      <c r="BO777" s="11"/>
      <c r="BP777" s="11"/>
      <c r="BQ777" s="11"/>
      <c r="BR777" s="11"/>
      <c r="BS777" s="11"/>
      <c r="BT777" s="11"/>
      <c r="BU777" s="11"/>
      <c r="BV777" s="11"/>
      <c r="BW777" s="11"/>
      <c r="BX777" s="11"/>
      <c r="BY777" s="11"/>
      <c r="BZ777" s="11"/>
      <c r="CA777" s="11"/>
      <c r="CB777" s="11"/>
      <c r="CC777" s="11"/>
      <c r="CD777" s="11"/>
      <c r="CE777" s="11"/>
      <c r="CF777" s="11"/>
      <c r="CG777" s="11"/>
      <c r="CH777" s="11"/>
      <c r="CI777" s="11"/>
      <c r="CJ777" s="11"/>
      <c r="CK777" s="11"/>
      <c r="CL777" s="11"/>
      <c r="CM777" s="11"/>
      <c r="CN777" s="11"/>
      <c r="CO777" s="11"/>
      <c r="CP777" s="11"/>
      <c r="CQ777" s="11"/>
      <c r="CR777" s="11"/>
      <c r="CS777" s="11"/>
      <c r="CT777" s="11"/>
      <c r="CU777" s="11"/>
      <c r="CV777" s="11"/>
      <c r="CW777" s="11"/>
      <c r="CX777" s="11"/>
      <c r="CY777" s="11"/>
      <c r="CZ777" s="11"/>
      <c r="DA777" s="11"/>
      <c r="DB777" s="11"/>
      <c r="DC777" s="11"/>
    </row>
    <row r="778" spans="1:107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  <c r="BJ778" s="11"/>
      <c r="BK778" s="11"/>
      <c r="BL778" s="11"/>
      <c r="BM778" s="11"/>
      <c r="BN778" s="11"/>
      <c r="BO778" s="11"/>
      <c r="BP778" s="11"/>
      <c r="BQ778" s="11"/>
      <c r="BR778" s="11"/>
      <c r="BS778" s="11"/>
      <c r="BT778" s="11"/>
      <c r="BU778" s="11"/>
      <c r="BV778" s="11"/>
      <c r="BW778" s="11"/>
      <c r="BX778" s="11"/>
      <c r="BY778" s="11"/>
      <c r="BZ778" s="11"/>
      <c r="CA778" s="11"/>
      <c r="CB778" s="11"/>
      <c r="CC778" s="11"/>
      <c r="CD778" s="11"/>
      <c r="CE778" s="11"/>
      <c r="CF778" s="11"/>
      <c r="CG778" s="11"/>
      <c r="CH778" s="11"/>
      <c r="CI778" s="11"/>
      <c r="CJ778" s="11"/>
      <c r="CK778" s="11"/>
      <c r="CL778" s="11"/>
      <c r="CM778" s="11"/>
      <c r="CN778" s="11"/>
      <c r="CO778" s="11"/>
      <c r="CP778" s="11"/>
      <c r="CQ778" s="11"/>
      <c r="CR778" s="11"/>
      <c r="CS778" s="11"/>
      <c r="CT778" s="11"/>
      <c r="CU778" s="11"/>
      <c r="CV778" s="11"/>
      <c r="CW778" s="11"/>
      <c r="CX778" s="11"/>
      <c r="CY778" s="11"/>
      <c r="CZ778" s="11"/>
      <c r="DA778" s="11"/>
      <c r="DB778" s="11"/>
      <c r="DC778" s="11"/>
    </row>
    <row r="779" spans="1:107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  <c r="BJ779" s="11"/>
      <c r="BK779" s="11"/>
      <c r="BL779" s="11"/>
      <c r="BM779" s="11"/>
      <c r="BN779" s="11"/>
      <c r="BO779" s="11"/>
      <c r="BP779" s="11"/>
      <c r="BQ779" s="11"/>
      <c r="BR779" s="11"/>
      <c r="BS779" s="11"/>
      <c r="BT779" s="11"/>
      <c r="BU779" s="11"/>
      <c r="BV779" s="11"/>
      <c r="BW779" s="11"/>
      <c r="BX779" s="11"/>
      <c r="BY779" s="11"/>
      <c r="BZ779" s="11"/>
      <c r="CA779" s="11"/>
      <c r="CB779" s="11"/>
      <c r="CC779" s="11"/>
      <c r="CD779" s="11"/>
      <c r="CE779" s="11"/>
      <c r="CF779" s="11"/>
      <c r="CG779" s="11"/>
      <c r="CH779" s="11"/>
      <c r="CI779" s="11"/>
      <c r="CJ779" s="11"/>
      <c r="CK779" s="11"/>
      <c r="CL779" s="11"/>
      <c r="CM779" s="11"/>
      <c r="CN779" s="11"/>
      <c r="CO779" s="11"/>
      <c r="CP779" s="11"/>
      <c r="CQ779" s="11"/>
      <c r="CR779" s="11"/>
      <c r="CS779" s="11"/>
      <c r="CT779" s="11"/>
      <c r="CU779" s="11"/>
      <c r="CV779" s="11"/>
      <c r="CW779" s="11"/>
      <c r="CX779" s="11"/>
      <c r="CY779" s="11"/>
      <c r="CZ779" s="11"/>
      <c r="DA779" s="11"/>
      <c r="DB779" s="11"/>
      <c r="DC779" s="11"/>
    </row>
    <row r="780" spans="1:107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</row>
    <row r="781" spans="1:107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</row>
    <row r="782" spans="1:107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  <c r="BJ782" s="11"/>
      <c r="BK782" s="11"/>
      <c r="BL782" s="11"/>
      <c r="BM782" s="11"/>
      <c r="BN782" s="11"/>
      <c r="BO782" s="11"/>
      <c r="BP782" s="11"/>
      <c r="BQ782" s="11"/>
      <c r="BR782" s="11"/>
      <c r="BS782" s="11"/>
      <c r="BT782" s="11"/>
      <c r="BU782" s="11"/>
      <c r="BV782" s="11"/>
      <c r="BW782" s="11"/>
      <c r="BX782" s="11"/>
      <c r="BY782" s="11"/>
      <c r="BZ782" s="11"/>
      <c r="CA782" s="11"/>
      <c r="CB782" s="11"/>
      <c r="CC782" s="11"/>
      <c r="CD782" s="11"/>
      <c r="CE782" s="11"/>
      <c r="CF782" s="11"/>
      <c r="CG782" s="11"/>
      <c r="CH782" s="11"/>
      <c r="CI782" s="11"/>
      <c r="CJ782" s="11"/>
      <c r="CK782" s="11"/>
      <c r="CL782" s="11"/>
      <c r="CM782" s="11"/>
      <c r="CN782" s="11"/>
      <c r="CO782" s="11"/>
      <c r="CP782" s="11"/>
      <c r="CQ782" s="11"/>
      <c r="CR782" s="11"/>
      <c r="CS782" s="11"/>
      <c r="CT782" s="11"/>
      <c r="CU782" s="11"/>
      <c r="CV782" s="11"/>
      <c r="CW782" s="11"/>
      <c r="CX782" s="11"/>
      <c r="CY782" s="11"/>
      <c r="CZ782" s="11"/>
      <c r="DA782" s="11"/>
      <c r="DB782" s="11"/>
      <c r="DC782" s="11"/>
    </row>
    <row r="783" spans="1:107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  <c r="BJ783" s="11"/>
      <c r="BK783" s="11"/>
      <c r="BL783" s="11"/>
      <c r="BM783" s="11"/>
      <c r="BN783" s="11"/>
      <c r="BO783" s="11"/>
      <c r="BP783" s="11"/>
      <c r="BQ783" s="11"/>
      <c r="BR783" s="11"/>
      <c r="BS783" s="11"/>
      <c r="BT783" s="11"/>
      <c r="BU783" s="11"/>
      <c r="BV783" s="11"/>
      <c r="BW783" s="11"/>
      <c r="BX783" s="11"/>
      <c r="BY783" s="11"/>
      <c r="BZ783" s="11"/>
      <c r="CA783" s="11"/>
      <c r="CB783" s="11"/>
      <c r="CC783" s="11"/>
      <c r="CD783" s="11"/>
      <c r="CE783" s="11"/>
      <c r="CF783" s="11"/>
      <c r="CG783" s="11"/>
      <c r="CH783" s="11"/>
      <c r="CI783" s="11"/>
      <c r="CJ783" s="11"/>
      <c r="CK783" s="11"/>
      <c r="CL783" s="11"/>
      <c r="CM783" s="11"/>
      <c r="CN783" s="11"/>
      <c r="CO783" s="11"/>
      <c r="CP783" s="11"/>
      <c r="CQ783" s="11"/>
      <c r="CR783" s="11"/>
      <c r="CS783" s="11"/>
      <c r="CT783" s="11"/>
      <c r="CU783" s="11"/>
      <c r="CV783" s="11"/>
      <c r="CW783" s="11"/>
      <c r="CX783" s="11"/>
      <c r="CY783" s="11"/>
      <c r="CZ783" s="11"/>
      <c r="DA783" s="11"/>
      <c r="DB783" s="11"/>
      <c r="DC783" s="11"/>
    </row>
    <row r="784" spans="1:107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  <c r="BL784" s="11"/>
      <c r="BM784" s="11"/>
      <c r="BN784" s="11"/>
      <c r="BO784" s="11"/>
      <c r="BP784" s="11"/>
      <c r="BQ784" s="11"/>
      <c r="BR784" s="11"/>
      <c r="BS784" s="11"/>
      <c r="BT784" s="11"/>
      <c r="BU784" s="11"/>
      <c r="BV784" s="11"/>
      <c r="BW784" s="11"/>
      <c r="BX784" s="11"/>
      <c r="BY784" s="11"/>
      <c r="BZ784" s="11"/>
      <c r="CA784" s="11"/>
      <c r="CB784" s="11"/>
      <c r="CC784" s="11"/>
      <c r="CD784" s="11"/>
      <c r="CE784" s="11"/>
      <c r="CF784" s="11"/>
      <c r="CG784" s="11"/>
      <c r="CH784" s="11"/>
      <c r="CI784" s="11"/>
      <c r="CJ784" s="11"/>
      <c r="CK784" s="11"/>
      <c r="CL784" s="11"/>
      <c r="CM784" s="11"/>
      <c r="CN784" s="11"/>
      <c r="CO784" s="11"/>
      <c r="CP784" s="11"/>
      <c r="CQ784" s="11"/>
      <c r="CR784" s="11"/>
      <c r="CS784" s="11"/>
      <c r="CT784" s="11"/>
      <c r="CU784" s="11"/>
      <c r="CV784" s="11"/>
      <c r="CW784" s="11"/>
      <c r="CX784" s="11"/>
      <c r="CY784" s="11"/>
      <c r="CZ784" s="11"/>
      <c r="DA784" s="11"/>
      <c r="DB784" s="11"/>
      <c r="DC784" s="11"/>
    </row>
    <row r="785" spans="1:107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M785" s="11"/>
      <c r="BN785" s="11"/>
      <c r="BO785" s="11"/>
      <c r="BP785" s="11"/>
      <c r="BQ785" s="11"/>
      <c r="BR785" s="11"/>
      <c r="BS785" s="11"/>
      <c r="BT785" s="11"/>
      <c r="BU785" s="11"/>
      <c r="BV785" s="11"/>
      <c r="BW785" s="11"/>
      <c r="BX785" s="11"/>
      <c r="BY785" s="11"/>
      <c r="BZ785" s="11"/>
      <c r="CA785" s="11"/>
      <c r="CB785" s="11"/>
      <c r="CC785" s="11"/>
      <c r="CD785" s="11"/>
      <c r="CE785" s="11"/>
      <c r="CF785" s="11"/>
      <c r="CG785" s="11"/>
      <c r="CH785" s="11"/>
      <c r="CI785" s="11"/>
      <c r="CJ785" s="11"/>
      <c r="CK785" s="11"/>
      <c r="CL785" s="11"/>
      <c r="CM785" s="11"/>
      <c r="CN785" s="11"/>
      <c r="CO785" s="11"/>
      <c r="CP785" s="11"/>
      <c r="CQ785" s="11"/>
      <c r="CR785" s="11"/>
      <c r="CS785" s="11"/>
      <c r="CT785" s="11"/>
      <c r="CU785" s="11"/>
      <c r="CV785" s="11"/>
      <c r="CW785" s="11"/>
      <c r="CX785" s="11"/>
      <c r="CY785" s="11"/>
      <c r="CZ785" s="11"/>
      <c r="DA785" s="11"/>
      <c r="DB785" s="11"/>
      <c r="DC785" s="11"/>
    </row>
    <row r="786" spans="1:107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  <c r="BL786" s="11"/>
      <c r="BM786" s="11"/>
      <c r="BN786" s="11"/>
      <c r="BO786" s="11"/>
      <c r="BP786" s="11"/>
      <c r="BQ786" s="11"/>
      <c r="BR786" s="11"/>
      <c r="BS786" s="11"/>
      <c r="BT786" s="11"/>
      <c r="BU786" s="11"/>
      <c r="BV786" s="11"/>
      <c r="BW786" s="11"/>
      <c r="BX786" s="11"/>
      <c r="BY786" s="11"/>
      <c r="BZ786" s="11"/>
      <c r="CA786" s="11"/>
      <c r="CB786" s="11"/>
      <c r="CC786" s="11"/>
      <c r="CD786" s="11"/>
      <c r="CE786" s="11"/>
      <c r="CF786" s="11"/>
      <c r="CG786" s="11"/>
      <c r="CH786" s="11"/>
      <c r="CI786" s="11"/>
      <c r="CJ786" s="11"/>
      <c r="CK786" s="11"/>
      <c r="CL786" s="11"/>
      <c r="CM786" s="11"/>
      <c r="CN786" s="11"/>
      <c r="CO786" s="11"/>
      <c r="CP786" s="11"/>
      <c r="CQ786" s="11"/>
      <c r="CR786" s="11"/>
      <c r="CS786" s="11"/>
      <c r="CT786" s="11"/>
      <c r="CU786" s="11"/>
      <c r="CV786" s="11"/>
      <c r="CW786" s="11"/>
      <c r="CX786" s="11"/>
      <c r="CY786" s="11"/>
      <c r="CZ786" s="11"/>
      <c r="DA786" s="11"/>
      <c r="DB786" s="11"/>
      <c r="DC786" s="11"/>
    </row>
    <row r="787" spans="1:107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  <c r="BL787" s="11"/>
      <c r="BM787" s="11"/>
      <c r="BN787" s="11"/>
      <c r="BO787" s="11"/>
      <c r="BP787" s="11"/>
      <c r="BQ787" s="11"/>
      <c r="BR787" s="11"/>
      <c r="BS787" s="11"/>
      <c r="BT787" s="11"/>
      <c r="BU787" s="11"/>
      <c r="BV787" s="11"/>
      <c r="BW787" s="11"/>
      <c r="BX787" s="11"/>
      <c r="BY787" s="11"/>
      <c r="BZ787" s="11"/>
      <c r="CA787" s="11"/>
      <c r="CB787" s="11"/>
      <c r="CC787" s="11"/>
      <c r="CD787" s="11"/>
      <c r="CE787" s="11"/>
      <c r="CF787" s="11"/>
      <c r="CG787" s="11"/>
      <c r="CH787" s="11"/>
      <c r="CI787" s="11"/>
      <c r="CJ787" s="11"/>
      <c r="CK787" s="11"/>
      <c r="CL787" s="11"/>
      <c r="CM787" s="11"/>
      <c r="CN787" s="11"/>
      <c r="CO787" s="11"/>
      <c r="CP787" s="11"/>
      <c r="CQ787" s="11"/>
      <c r="CR787" s="11"/>
      <c r="CS787" s="11"/>
      <c r="CT787" s="11"/>
      <c r="CU787" s="11"/>
      <c r="CV787" s="11"/>
      <c r="CW787" s="11"/>
      <c r="CX787" s="11"/>
      <c r="CY787" s="11"/>
      <c r="CZ787" s="11"/>
      <c r="DA787" s="11"/>
      <c r="DB787" s="11"/>
      <c r="DC787" s="11"/>
    </row>
    <row r="788" spans="1:107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  <c r="BJ788" s="11"/>
      <c r="BK788" s="11"/>
      <c r="BL788" s="11"/>
      <c r="BM788" s="11"/>
      <c r="BN788" s="11"/>
      <c r="BO788" s="11"/>
      <c r="BP788" s="11"/>
      <c r="BQ788" s="11"/>
      <c r="BR788" s="11"/>
      <c r="BS788" s="11"/>
      <c r="BT788" s="11"/>
      <c r="BU788" s="11"/>
      <c r="BV788" s="11"/>
      <c r="BW788" s="11"/>
      <c r="BX788" s="11"/>
      <c r="BY788" s="11"/>
      <c r="BZ788" s="11"/>
      <c r="CA788" s="11"/>
      <c r="CB788" s="11"/>
      <c r="CC788" s="11"/>
      <c r="CD788" s="11"/>
      <c r="CE788" s="11"/>
      <c r="CF788" s="11"/>
      <c r="CG788" s="11"/>
      <c r="CH788" s="11"/>
      <c r="CI788" s="11"/>
      <c r="CJ788" s="11"/>
      <c r="CK788" s="11"/>
      <c r="CL788" s="11"/>
      <c r="CM788" s="11"/>
      <c r="CN788" s="11"/>
      <c r="CO788" s="11"/>
      <c r="CP788" s="11"/>
      <c r="CQ788" s="11"/>
      <c r="CR788" s="11"/>
      <c r="CS788" s="11"/>
      <c r="CT788" s="11"/>
      <c r="CU788" s="11"/>
      <c r="CV788" s="11"/>
      <c r="CW788" s="11"/>
      <c r="CX788" s="11"/>
      <c r="CY788" s="11"/>
      <c r="CZ788" s="11"/>
      <c r="DA788" s="11"/>
      <c r="DB788" s="11"/>
      <c r="DC788" s="11"/>
    </row>
    <row r="789" spans="1:107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  <c r="BJ789" s="11"/>
      <c r="BK789" s="11"/>
      <c r="BL789" s="11"/>
      <c r="BM789" s="11"/>
      <c r="BN789" s="11"/>
      <c r="BO789" s="11"/>
      <c r="BP789" s="11"/>
      <c r="BQ789" s="11"/>
      <c r="BR789" s="11"/>
      <c r="BS789" s="11"/>
      <c r="BT789" s="11"/>
      <c r="BU789" s="11"/>
      <c r="BV789" s="11"/>
      <c r="BW789" s="11"/>
      <c r="BX789" s="11"/>
      <c r="BY789" s="11"/>
      <c r="BZ789" s="11"/>
      <c r="CA789" s="11"/>
      <c r="CB789" s="11"/>
      <c r="CC789" s="11"/>
      <c r="CD789" s="11"/>
      <c r="CE789" s="11"/>
      <c r="CF789" s="11"/>
      <c r="CG789" s="11"/>
      <c r="CH789" s="11"/>
      <c r="CI789" s="11"/>
      <c r="CJ789" s="11"/>
      <c r="CK789" s="11"/>
      <c r="CL789" s="11"/>
      <c r="CM789" s="11"/>
      <c r="CN789" s="11"/>
      <c r="CO789" s="11"/>
      <c r="CP789" s="11"/>
      <c r="CQ789" s="11"/>
      <c r="CR789" s="11"/>
      <c r="CS789" s="11"/>
      <c r="CT789" s="11"/>
      <c r="CU789" s="11"/>
      <c r="CV789" s="11"/>
      <c r="CW789" s="11"/>
      <c r="CX789" s="11"/>
      <c r="CY789" s="11"/>
      <c r="CZ789" s="11"/>
      <c r="DA789" s="11"/>
      <c r="DB789" s="11"/>
      <c r="DC789" s="11"/>
    </row>
    <row r="790" spans="1:107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  <c r="BJ790" s="11"/>
      <c r="BK790" s="11"/>
      <c r="BL790" s="11"/>
      <c r="BM790" s="11"/>
      <c r="BN790" s="11"/>
      <c r="BO790" s="11"/>
      <c r="BP790" s="11"/>
      <c r="BQ790" s="11"/>
      <c r="BR790" s="11"/>
      <c r="BS790" s="11"/>
      <c r="BT790" s="11"/>
      <c r="BU790" s="11"/>
      <c r="BV790" s="11"/>
      <c r="BW790" s="11"/>
      <c r="BX790" s="11"/>
      <c r="BY790" s="11"/>
      <c r="BZ790" s="11"/>
      <c r="CA790" s="11"/>
      <c r="CB790" s="11"/>
      <c r="CC790" s="11"/>
      <c r="CD790" s="11"/>
      <c r="CE790" s="11"/>
      <c r="CF790" s="11"/>
      <c r="CG790" s="11"/>
      <c r="CH790" s="11"/>
      <c r="CI790" s="11"/>
      <c r="CJ790" s="11"/>
      <c r="CK790" s="11"/>
      <c r="CL790" s="11"/>
      <c r="CM790" s="11"/>
      <c r="CN790" s="11"/>
      <c r="CO790" s="11"/>
      <c r="CP790" s="11"/>
      <c r="CQ790" s="11"/>
      <c r="CR790" s="11"/>
      <c r="CS790" s="11"/>
      <c r="CT790" s="11"/>
      <c r="CU790" s="11"/>
      <c r="CV790" s="11"/>
      <c r="CW790" s="11"/>
      <c r="CX790" s="11"/>
      <c r="CY790" s="11"/>
      <c r="CZ790" s="11"/>
      <c r="DA790" s="11"/>
      <c r="DB790" s="11"/>
      <c r="DC790" s="11"/>
    </row>
    <row r="791" spans="1:107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  <c r="BL791" s="11"/>
      <c r="BM791" s="11"/>
      <c r="BN791" s="11"/>
      <c r="BO791" s="11"/>
      <c r="BP791" s="11"/>
      <c r="BQ791" s="11"/>
      <c r="BR791" s="11"/>
      <c r="BS791" s="11"/>
      <c r="BT791" s="11"/>
      <c r="BU791" s="11"/>
      <c r="BV791" s="11"/>
      <c r="BW791" s="11"/>
      <c r="BX791" s="11"/>
      <c r="BY791" s="11"/>
      <c r="BZ791" s="11"/>
      <c r="CA791" s="11"/>
      <c r="CB791" s="11"/>
      <c r="CC791" s="11"/>
      <c r="CD791" s="11"/>
      <c r="CE791" s="11"/>
      <c r="CF791" s="11"/>
      <c r="CG791" s="11"/>
      <c r="CH791" s="11"/>
      <c r="CI791" s="11"/>
      <c r="CJ791" s="11"/>
      <c r="CK791" s="11"/>
      <c r="CL791" s="11"/>
      <c r="CM791" s="11"/>
      <c r="CN791" s="11"/>
      <c r="CO791" s="11"/>
      <c r="CP791" s="11"/>
      <c r="CQ791" s="11"/>
      <c r="CR791" s="11"/>
      <c r="CS791" s="11"/>
      <c r="CT791" s="11"/>
      <c r="CU791" s="11"/>
      <c r="CV791" s="11"/>
      <c r="CW791" s="11"/>
      <c r="CX791" s="11"/>
      <c r="CY791" s="11"/>
      <c r="CZ791" s="11"/>
      <c r="DA791" s="11"/>
      <c r="DB791" s="11"/>
      <c r="DC791" s="11"/>
    </row>
    <row r="792" spans="1:107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M792" s="11"/>
      <c r="BN792" s="11"/>
      <c r="BO792" s="11"/>
      <c r="BP792" s="11"/>
      <c r="BQ792" s="11"/>
      <c r="BR792" s="11"/>
      <c r="BS792" s="11"/>
      <c r="BT792" s="11"/>
      <c r="BU792" s="11"/>
      <c r="BV792" s="11"/>
      <c r="BW792" s="11"/>
      <c r="BX792" s="11"/>
      <c r="BY792" s="11"/>
      <c r="BZ792" s="11"/>
      <c r="CA792" s="11"/>
      <c r="CB792" s="11"/>
      <c r="CC792" s="11"/>
      <c r="CD792" s="11"/>
      <c r="CE792" s="11"/>
      <c r="CF792" s="11"/>
      <c r="CG792" s="11"/>
      <c r="CH792" s="11"/>
      <c r="CI792" s="11"/>
      <c r="CJ792" s="11"/>
      <c r="CK792" s="11"/>
      <c r="CL792" s="11"/>
      <c r="CM792" s="11"/>
      <c r="CN792" s="11"/>
      <c r="CO792" s="11"/>
      <c r="CP792" s="11"/>
      <c r="CQ792" s="11"/>
      <c r="CR792" s="11"/>
      <c r="CS792" s="11"/>
      <c r="CT792" s="11"/>
      <c r="CU792" s="11"/>
      <c r="CV792" s="11"/>
      <c r="CW792" s="11"/>
      <c r="CX792" s="11"/>
      <c r="CY792" s="11"/>
      <c r="CZ792" s="11"/>
      <c r="DA792" s="11"/>
      <c r="DB792" s="11"/>
      <c r="DC792" s="11"/>
    </row>
    <row r="793" spans="1:107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  <c r="BL793" s="11"/>
      <c r="BM793" s="11"/>
      <c r="BN793" s="11"/>
      <c r="BO793" s="11"/>
      <c r="BP793" s="11"/>
      <c r="BQ793" s="11"/>
      <c r="BR793" s="11"/>
      <c r="BS793" s="11"/>
      <c r="BT793" s="11"/>
      <c r="BU793" s="11"/>
      <c r="BV793" s="11"/>
      <c r="BW793" s="11"/>
      <c r="BX793" s="11"/>
      <c r="BY793" s="11"/>
      <c r="BZ793" s="11"/>
      <c r="CA793" s="11"/>
      <c r="CB793" s="11"/>
      <c r="CC793" s="11"/>
      <c r="CD793" s="11"/>
      <c r="CE793" s="11"/>
      <c r="CF793" s="11"/>
      <c r="CG793" s="11"/>
      <c r="CH793" s="11"/>
      <c r="CI793" s="11"/>
      <c r="CJ793" s="11"/>
      <c r="CK793" s="11"/>
      <c r="CL793" s="11"/>
      <c r="CM793" s="11"/>
      <c r="CN793" s="11"/>
      <c r="CO793" s="11"/>
      <c r="CP793" s="11"/>
      <c r="CQ793" s="11"/>
      <c r="CR793" s="11"/>
      <c r="CS793" s="11"/>
      <c r="CT793" s="11"/>
      <c r="CU793" s="11"/>
      <c r="CV793" s="11"/>
      <c r="CW793" s="11"/>
      <c r="CX793" s="11"/>
      <c r="CY793" s="11"/>
      <c r="CZ793" s="11"/>
      <c r="DA793" s="11"/>
      <c r="DB793" s="11"/>
      <c r="DC793" s="11"/>
    </row>
    <row r="794" spans="1:107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M794" s="11"/>
      <c r="BN794" s="11"/>
      <c r="BO794" s="11"/>
      <c r="BP794" s="11"/>
      <c r="BQ794" s="11"/>
      <c r="BR794" s="11"/>
      <c r="BS794" s="11"/>
      <c r="BT794" s="11"/>
      <c r="BU794" s="11"/>
      <c r="BV794" s="11"/>
      <c r="BW794" s="11"/>
      <c r="BX794" s="11"/>
      <c r="BY794" s="11"/>
      <c r="BZ794" s="11"/>
      <c r="CA794" s="11"/>
      <c r="CB794" s="11"/>
      <c r="CC794" s="11"/>
      <c r="CD794" s="11"/>
      <c r="CE794" s="11"/>
      <c r="CF794" s="11"/>
      <c r="CG794" s="11"/>
      <c r="CH794" s="11"/>
      <c r="CI794" s="11"/>
      <c r="CJ794" s="11"/>
      <c r="CK794" s="11"/>
      <c r="CL794" s="11"/>
      <c r="CM794" s="11"/>
      <c r="CN794" s="11"/>
      <c r="CO794" s="11"/>
      <c r="CP794" s="11"/>
      <c r="CQ794" s="11"/>
      <c r="CR794" s="11"/>
      <c r="CS794" s="11"/>
      <c r="CT794" s="11"/>
      <c r="CU794" s="11"/>
      <c r="CV794" s="11"/>
      <c r="CW794" s="11"/>
      <c r="CX794" s="11"/>
      <c r="CY794" s="11"/>
      <c r="CZ794" s="11"/>
      <c r="DA794" s="11"/>
      <c r="DB794" s="11"/>
      <c r="DC794" s="11"/>
    </row>
    <row r="795" spans="1:107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M795" s="11"/>
      <c r="BN795" s="11"/>
      <c r="BO795" s="11"/>
      <c r="BP795" s="11"/>
      <c r="BQ795" s="11"/>
      <c r="BR795" s="11"/>
      <c r="BS795" s="11"/>
      <c r="BT795" s="11"/>
      <c r="BU795" s="11"/>
      <c r="BV795" s="11"/>
      <c r="BW795" s="11"/>
      <c r="BX795" s="11"/>
      <c r="BY795" s="11"/>
      <c r="BZ795" s="11"/>
      <c r="CA795" s="11"/>
      <c r="CB795" s="11"/>
      <c r="CC795" s="11"/>
      <c r="CD795" s="11"/>
      <c r="CE795" s="11"/>
      <c r="CF795" s="11"/>
      <c r="CG795" s="11"/>
      <c r="CH795" s="11"/>
      <c r="CI795" s="11"/>
      <c r="CJ795" s="11"/>
      <c r="CK795" s="11"/>
      <c r="CL795" s="11"/>
      <c r="CM795" s="11"/>
      <c r="CN795" s="11"/>
      <c r="CO795" s="11"/>
      <c r="CP795" s="11"/>
      <c r="CQ795" s="11"/>
      <c r="CR795" s="11"/>
      <c r="CS795" s="11"/>
      <c r="CT795" s="11"/>
      <c r="CU795" s="11"/>
      <c r="CV795" s="11"/>
      <c r="CW795" s="11"/>
      <c r="CX795" s="11"/>
      <c r="CY795" s="11"/>
      <c r="CZ795" s="11"/>
      <c r="DA795" s="11"/>
      <c r="DB795" s="11"/>
      <c r="DC795" s="11"/>
    </row>
    <row r="796" spans="1:107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M796" s="11"/>
      <c r="BN796" s="11"/>
      <c r="BO796" s="11"/>
      <c r="BP796" s="11"/>
      <c r="BQ796" s="11"/>
      <c r="BR796" s="11"/>
      <c r="BS796" s="11"/>
      <c r="BT796" s="11"/>
      <c r="BU796" s="11"/>
      <c r="BV796" s="11"/>
      <c r="BW796" s="11"/>
      <c r="BX796" s="11"/>
      <c r="BY796" s="11"/>
      <c r="BZ796" s="11"/>
      <c r="CA796" s="11"/>
      <c r="CB796" s="11"/>
      <c r="CC796" s="11"/>
      <c r="CD796" s="11"/>
      <c r="CE796" s="11"/>
      <c r="CF796" s="11"/>
      <c r="CG796" s="11"/>
      <c r="CH796" s="11"/>
      <c r="CI796" s="11"/>
      <c r="CJ796" s="11"/>
      <c r="CK796" s="11"/>
      <c r="CL796" s="11"/>
      <c r="CM796" s="11"/>
      <c r="CN796" s="11"/>
      <c r="CO796" s="11"/>
      <c r="CP796" s="11"/>
      <c r="CQ796" s="11"/>
      <c r="CR796" s="11"/>
      <c r="CS796" s="11"/>
      <c r="CT796" s="11"/>
      <c r="CU796" s="11"/>
      <c r="CV796" s="11"/>
      <c r="CW796" s="11"/>
      <c r="CX796" s="11"/>
      <c r="CY796" s="11"/>
      <c r="CZ796" s="11"/>
      <c r="DA796" s="11"/>
      <c r="DB796" s="11"/>
      <c r="DC796" s="11"/>
    </row>
    <row r="797" spans="1:107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  <c r="BL797" s="11"/>
      <c r="BM797" s="11"/>
      <c r="BN797" s="11"/>
      <c r="BO797" s="11"/>
      <c r="BP797" s="11"/>
      <c r="BQ797" s="11"/>
      <c r="BR797" s="11"/>
      <c r="BS797" s="11"/>
      <c r="BT797" s="11"/>
      <c r="BU797" s="11"/>
      <c r="BV797" s="11"/>
      <c r="BW797" s="11"/>
      <c r="BX797" s="11"/>
      <c r="BY797" s="11"/>
      <c r="BZ797" s="11"/>
      <c r="CA797" s="11"/>
      <c r="CB797" s="11"/>
      <c r="CC797" s="11"/>
      <c r="CD797" s="11"/>
      <c r="CE797" s="11"/>
      <c r="CF797" s="11"/>
      <c r="CG797" s="11"/>
      <c r="CH797" s="11"/>
      <c r="CI797" s="11"/>
      <c r="CJ797" s="11"/>
      <c r="CK797" s="11"/>
      <c r="CL797" s="11"/>
      <c r="CM797" s="11"/>
      <c r="CN797" s="11"/>
      <c r="CO797" s="11"/>
      <c r="CP797" s="11"/>
      <c r="CQ797" s="11"/>
      <c r="CR797" s="11"/>
      <c r="CS797" s="11"/>
      <c r="CT797" s="11"/>
      <c r="CU797" s="11"/>
      <c r="CV797" s="11"/>
      <c r="CW797" s="11"/>
      <c r="CX797" s="11"/>
      <c r="CY797" s="11"/>
      <c r="CZ797" s="11"/>
      <c r="DA797" s="11"/>
      <c r="DB797" s="11"/>
      <c r="DC797" s="11"/>
    </row>
    <row r="798" spans="1:107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  <c r="BL798" s="11"/>
      <c r="BM798" s="11"/>
      <c r="BN798" s="11"/>
      <c r="BO798" s="11"/>
      <c r="BP798" s="11"/>
      <c r="BQ798" s="11"/>
      <c r="BR798" s="11"/>
      <c r="BS798" s="11"/>
      <c r="BT798" s="11"/>
      <c r="BU798" s="11"/>
      <c r="BV798" s="11"/>
      <c r="BW798" s="11"/>
      <c r="BX798" s="11"/>
      <c r="BY798" s="11"/>
      <c r="BZ798" s="11"/>
      <c r="CA798" s="11"/>
      <c r="CB798" s="11"/>
      <c r="CC798" s="11"/>
      <c r="CD798" s="11"/>
      <c r="CE798" s="11"/>
      <c r="CF798" s="11"/>
      <c r="CG798" s="11"/>
      <c r="CH798" s="11"/>
      <c r="CI798" s="11"/>
      <c r="CJ798" s="11"/>
      <c r="CK798" s="11"/>
      <c r="CL798" s="11"/>
      <c r="CM798" s="11"/>
      <c r="CN798" s="11"/>
      <c r="CO798" s="11"/>
      <c r="CP798" s="11"/>
      <c r="CQ798" s="11"/>
      <c r="CR798" s="11"/>
      <c r="CS798" s="11"/>
      <c r="CT798" s="11"/>
      <c r="CU798" s="11"/>
      <c r="CV798" s="11"/>
      <c r="CW798" s="11"/>
      <c r="CX798" s="11"/>
      <c r="CY798" s="11"/>
      <c r="CZ798" s="11"/>
      <c r="DA798" s="11"/>
      <c r="DB798" s="11"/>
      <c r="DC798" s="11"/>
    </row>
    <row r="799" spans="1:107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M799" s="11"/>
      <c r="BN799" s="11"/>
      <c r="BO799" s="11"/>
      <c r="BP799" s="11"/>
      <c r="BQ799" s="11"/>
      <c r="BR799" s="11"/>
      <c r="BS799" s="11"/>
      <c r="BT799" s="11"/>
      <c r="BU799" s="11"/>
      <c r="BV799" s="11"/>
      <c r="BW799" s="11"/>
      <c r="BX799" s="11"/>
      <c r="BY799" s="11"/>
      <c r="BZ799" s="11"/>
      <c r="CA799" s="11"/>
      <c r="CB799" s="11"/>
      <c r="CC799" s="11"/>
      <c r="CD799" s="11"/>
      <c r="CE799" s="11"/>
      <c r="CF799" s="11"/>
      <c r="CG799" s="11"/>
      <c r="CH799" s="11"/>
      <c r="CI799" s="11"/>
      <c r="CJ799" s="11"/>
      <c r="CK799" s="11"/>
      <c r="CL799" s="11"/>
      <c r="CM799" s="11"/>
      <c r="CN799" s="11"/>
      <c r="CO799" s="11"/>
      <c r="CP799" s="11"/>
      <c r="CQ799" s="11"/>
      <c r="CR799" s="11"/>
      <c r="CS799" s="11"/>
      <c r="CT799" s="11"/>
      <c r="CU799" s="11"/>
      <c r="CV799" s="11"/>
      <c r="CW799" s="11"/>
      <c r="CX799" s="11"/>
      <c r="CY799" s="11"/>
      <c r="CZ799" s="11"/>
      <c r="DA799" s="11"/>
      <c r="DB799" s="11"/>
      <c r="DC799" s="11"/>
    </row>
    <row r="800" spans="1:107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  <c r="BL800" s="11"/>
      <c r="BM800" s="11"/>
      <c r="BN800" s="11"/>
      <c r="BO800" s="11"/>
      <c r="BP800" s="11"/>
      <c r="BQ800" s="11"/>
      <c r="BR800" s="11"/>
      <c r="BS800" s="11"/>
      <c r="BT800" s="11"/>
      <c r="BU800" s="11"/>
      <c r="BV800" s="11"/>
      <c r="BW800" s="11"/>
      <c r="BX800" s="11"/>
      <c r="BY800" s="11"/>
      <c r="BZ800" s="11"/>
      <c r="CA800" s="11"/>
      <c r="CB800" s="11"/>
      <c r="CC800" s="11"/>
      <c r="CD800" s="11"/>
      <c r="CE800" s="11"/>
      <c r="CF800" s="11"/>
      <c r="CG800" s="11"/>
      <c r="CH800" s="11"/>
      <c r="CI800" s="11"/>
      <c r="CJ800" s="11"/>
      <c r="CK800" s="11"/>
      <c r="CL800" s="11"/>
      <c r="CM800" s="11"/>
      <c r="CN800" s="11"/>
      <c r="CO800" s="11"/>
      <c r="CP800" s="11"/>
      <c r="CQ800" s="11"/>
      <c r="CR800" s="11"/>
      <c r="CS800" s="11"/>
      <c r="CT800" s="11"/>
      <c r="CU800" s="11"/>
      <c r="CV800" s="11"/>
      <c r="CW800" s="11"/>
      <c r="CX800" s="11"/>
      <c r="CY800" s="11"/>
      <c r="CZ800" s="11"/>
      <c r="DA800" s="11"/>
      <c r="DB800" s="11"/>
      <c r="DC800" s="11"/>
    </row>
    <row r="801" spans="1:107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  <c r="BL801" s="11"/>
      <c r="BM801" s="11"/>
      <c r="BN801" s="11"/>
      <c r="BO801" s="11"/>
      <c r="BP801" s="11"/>
      <c r="BQ801" s="11"/>
      <c r="BR801" s="11"/>
      <c r="BS801" s="11"/>
      <c r="BT801" s="11"/>
      <c r="BU801" s="11"/>
      <c r="BV801" s="11"/>
      <c r="BW801" s="11"/>
      <c r="BX801" s="11"/>
      <c r="BY801" s="11"/>
      <c r="BZ801" s="11"/>
      <c r="CA801" s="11"/>
      <c r="CB801" s="11"/>
      <c r="CC801" s="11"/>
      <c r="CD801" s="11"/>
      <c r="CE801" s="11"/>
      <c r="CF801" s="11"/>
      <c r="CG801" s="11"/>
      <c r="CH801" s="11"/>
      <c r="CI801" s="11"/>
      <c r="CJ801" s="11"/>
      <c r="CK801" s="11"/>
      <c r="CL801" s="11"/>
      <c r="CM801" s="11"/>
      <c r="CN801" s="11"/>
      <c r="CO801" s="11"/>
      <c r="CP801" s="11"/>
      <c r="CQ801" s="11"/>
      <c r="CR801" s="11"/>
      <c r="CS801" s="11"/>
      <c r="CT801" s="11"/>
      <c r="CU801" s="11"/>
      <c r="CV801" s="11"/>
      <c r="CW801" s="11"/>
      <c r="CX801" s="11"/>
      <c r="CY801" s="11"/>
      <c r="CZ801" s="11"/>
      <c r="DA801" s="11"/>
      <c r="DB801" s="11"/>
      <c r="DC801" s="11"/>
    </row>
    <row r="802" spans="1:107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  <c r="BL802" s="11"/>
      <c r="BM802" s="11"/>
      <c r="BN802" s="11"/>
      <c r="BO802" s="11"/>
      <c r="BP802" s="11"/>
      <c r="BQ802" s="11"/>
      <c r="BR802" s="11"/>
      <c r="BS802" s="11"/>
      <c r="BT802" s="11"/>
      <c r="BU802" s="11"/>
      <c r="BV802" s="11"/>
      <c r="BW802" s="11"/>
      <c r="BX802" s="11"/>
      <c r="BY802" s="11"/>
      <c r="BZ802" s="11"/>
      <c r="CA802" s="11"/>
      <c r="CB802" s="11"/>
      <c r="CC802" s="11"/>
      <c r="CD802" s="11"/>
      <c r="CE802" s="11"/>
      <c r="CF802" s="11"/>
      <c r="CG802" s="11"/>
      <c r="CH802" s="11"/>
      <c r="CI802" s="11"/>
      <c r="CJ802" s="11"/>
      <c r="CK802" s="11"/>
      <c r="CL802" s="11"/>
      <c r="CM802" s="11"/>
      <c r="CN802" s="11"/>
      <c r="CO802" s="11"/>
      <c r="CP802" s="11"/>
      <c r="CQ802" s="11"/>
      <c r="CR802" s="11"/>
      <c r="CS802" s="11"/>
      <c r="CT802" s="11"/>
      <c r="CU802" s="11"/>
      <c r="CV802" s="11"/>
      <c r="CW802" s="11"/>
      <c r="CX802" s="11"/>
      <c r="CY802" s="11"/>
      <c r="CZ802" s="11"/>
      <c r="DA802" s="11"/>
      <c r="DB802" s="11"/>
      <c r="DC802" s="11"/>
    </row>
    <row r="803" spans="1:107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  <c r="BJ803" s="11"/>
      <c r="BK803" s="11"/>
      <c r="BL803" s="11"/>
      <c r="BM803" s="11"/>
      <c r="BN803" s="11"/>
      <c r="BO803" s="11"/>
      <c r="BP803" s="11"/>
      <c r="BQ803" s="11"/>
      <c r="BR803" s="11"/>
      <c r="BS803" s="11"/>
      <c r="BT803" s="11"/>
      <c r="BU803" s="11"/>
      <c r="BV803" s="11"/>
      <c r="BW803" s="11"/>
      <c r="BX803" s="11"/>
      <c r="BY803" s="11"/>
      <c r="BZ803" s="11"/>
      <c r="CA803" s="11"/>
      <c r="CB803" s="11"/>
      <c r="CC803" s="11"/>
      <c r="CD803" s="11"/>
      <c r="CE803" s="11"/>
      <c r="CF803" s="11"/>
      <c r="CG803" s="11"/>
      <c r="CH803" s="11"/>
      <c r="CI803" s="11"/>
      <c r="CJ803" s="11"/>
      <c r="CK803" s="11"/>
      <c r="CL803" s="11"/>
      <c r="CM803" s="11"/>
      <c r="CN803" s="11"/>
      <c r="CO803" s="11"/>
      <c r="CP803" s="11"/>
      <c r="CQ803" s="11"/>
      <c r="CR803" s="11"/>
      <c r="CS803" s="11"/>
      <c r="CT803" s="11"/>
      <c r="CU803" s="11"/>
      <c r="CV803" s="11"/>
      <c r="CW803" s="11"/>
      <c r="CX803" s="11"/>
      <c r="CY803" s="11"/>
      <c r="CZ803" s="11"/>
      <c r="DA803" s="11"/>
      <c r="DB803" s="11"/>
      <c r="DC803" s="11"/>
    </row>
    <row r="804" spans="1:107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  <c r="BL804" s="11"/>
      <c r="BM804" s="11"/>
      <c r="BN804" s="11"/>
      <c r="BO804" s="11"/>
      <c r="BP804" s="11"/>
      <c r="BQ804" s="11"/>
      <c r="BR804" s="11"/>
      <c r="BS804" s="11"/>
      <c r="BT804" s="11"/>
      <c r="BU804" s="11"/>
      <c r="BV804" s="11"/>
      <c r="BW804" s="11"/>
      <c r="BX804" s="11"/>
      <c r="BY804" s="11"/>
      <c r="BZ804" s="11"/>
      <c r="CA804" s="11"/>
      <c r="CB804" s="11"/>
      <c r="CC804" s="11"/>
      <c r="CD804" s="11"/>
      <c r="CE804" s="11"/>
      <c r="CF804" s="11"/>
      <c r="CG804" s="11"/>
      <c r="CH804" s="11"/>
      <c r="CI804" s="11"/>
      <c r="CJ804" s="11"/>
      <c r="CK804" s="11"/>
      <c r="CL804" s="11"/>
      <c r="CM804" s="11"/>
      <c r="CN804" s="11"/>
      <c r="CO804" s="11"/>
      <c r="CP804" s="11"/>
      <c r="CQ804" s="11"/>
      <c r="CR804" s="11"/>
      <c r="CS804" s="11"/>
      <c r="CT804" s="11"/>
      <c r="CU804" s="11"/>
      <c r="CV804" s="11"/>
      <c r="CW804" s="11"/>
      <c r="CX804" s="11"/>
      <c r="CY804" s="11"/>
      <c r="CZ804" s="11"/>
      <c r="DA804" s="11"/>
      <c r="DB804" s="11"/>
      <c r="DC804" s="11"/>
    </row>
    <row r="805" spans="1:107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M805" s="11"/>
      <c r="BN805" s="11"/>
      <c r="BO805" s="11"/>
      <c r="BP805" s="11"/>
      <c r="BQ805" s="11"/>
      <c r="BR805" s="11"/>
      <c r="BS805" s="11"/>
      <c r="BT805" s="11"/>
      <c r="BU805" s="11"/>
      <c r="BV805" s="11"/>
      <c r="BW805" s="11"/>
      <c r="BX805" s="11"/>
      <c r="BY805" s="11"/>
      <c r="BZ805" s="11"/>
      <c r="CA805" s="11"/>
      <c r="CB805" s="11"/>
      <c r="CC805" s="11"/>
      <c r="CD805" s="11"/>
      <c r="CE805" s="11"/>
      <c r="CF805" s="11"/>
      <c r="CG805" s="11"/>
      <c r="CH805" s="11"/>
      <c r="CI805" s="11"/>
      <c r="CJ805" s="11"/>
      <c r="CK805" s="11"/>
      <c r="CL805" s="11"/>
      <c r="CM805" s="11"/>
      <c r="CN805" s="11"/>
      <c r="CO805" s="11"/>
      <c r="CP805" s="11"/>
      <c r="CQ805" s="11"/>
      <c r="CR805" s="11"/>
      <c r="CS805" s="11"/>
      <c r="CT805" s="11"/>
      <c r="CU805" s="11"/>
      <c r="CV805" s="11"/>
      <c r="CW805" s="11"/>
      <c r="CX805" s="11"/>
      <c r="CY805" s="11"/>
      <c r="CZ805" s="11"/>
      <c r="DA805" s="11"/>
      <c r="DB805" s="11"/>
      <c r="DC805" s="11"/>
    </row>
    <row r="806" spans="1:107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M806" s="11"/>
      <c r="BN806" s="11"/>
      <c r="BO806" s="11"/>
      <c r="BP806" s="11"/>
      <c r="BQ806" s="11"/>
      <c r="BR806" s="11"/>
      <c r="BS806" s="11"/>
      <c r="BT806" s="11"/>
      <c r="BU806" s="11"/>
      <c r="BV806" s="11"/>
      <c r="BW806" s="11"/>
      <c r="BX806" s="11"/>
      <c r="BY806" s="11"/>
      <c r="BZ806" s="11"/>
      <c r="CA806" s="11"/>
      <c r="CB806" s="11"/>
      <c r="CC806" s="11"/>
      <c r="CD806" s="11"/>
      <c r="CE806" s="11"/>
      <c r="CF806" s="11"/>
      <c r="CG806" s="11"/>
      <c r="CH806" s="11"/>
      <c r="CI806" s="11"/>
      <c r="CJ806" s="11"/>
      <c r="CK806" s="11"/>
      <c r="CL806" s="11"/>
      <c r="CM806" s="11"/>
      <c r="CN806" s="11"/>
      <c r="CO806" s="11"/>
      <c r="CP806" s="11"/>
      <c r="CQ806" s="11"/>
      <c r="CR806" s="11"/>
      <c r="CS806" s="11"/>
      <c r="CT806" s="11"/>
      <c r="CU806" s="11"/>
      <c r="CV806" s="11"/>
      <c r="CW806" s="11"/>
      <c r="CX806" s="11"/>
      <c r="CY806" s="11"/>
      <c r="CZ806" s="11"/>
      <c r="DA806" s="11"/>
      <c r="DB806" s="11"/>
      <c r="DC806" s="11"/>
    </row>
    <row r="807" spans="1:107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  <c r="BJ807" s="11"/>
      <c r="BK807" s="11"/>
      <c r="BL807" s="11"/>
      <c r="BM807" s="11"/>
      <c r="BN807" s="11"/>
      <c r="BO807" s="11"/>
      <c r="BP807" s="11"/>
      <c r="BQ807" s="11"/>
      <c r="BR807" s="11"/>
      <c r="BS807" s="11"/>
      <c r="BT807" s="11"/>
      <c r="BU807" s="11"/>
      <c r="BV807" s="11"/>
      <c r="BW807" s="11"/>
      <c r="BX807" s="11"/>
      <c r="BY807" s="11"/>
      <c r="BZ807" s="11"/>
      <c r="CA807" s="11"/>
      <c r="CB807" s="11"/>
      <c r="CC807" s="11"/>
      <c r="CD807" s="11"/>
      <c r="CE807" s="11"/>
      <c r="CF807" s="11"/>
      <c r="CG807" s="11"/>
      <c r="CH807" s="11"/>
      <c r="CI807" s="11"/>
      <c r="CJ807" s="11"/>
      <c r="CK807" s="11"/>
      <c r="CL807" s="11"/>
      <c r="CM807" s="11"/>
      <c r="CN807" s="11"/>
      <c r="CO807" s="11"/>
      <c r="CP807" s="11"/>
      <c r="CQ807" s="11"/>
      <c r="CR807" s="11"/>
      <c r="CS807" s="11"/>
      <c r="CT807" s="11"/>
      <c r="CU807" s="11"/>
      <c r="CV807" s="11"/>
      <c r="CW807" s="11"/>
      <c r="CX807" s="11"/>
      <c r="CY807" s="11"/>
      <c r="CZ807" s="11"/>
      <c r="DA807" s="11"/>
      <c r="DB807" s="11"/>
      <c r="DC807" s="11"/>
    </row>
    <row r="808" spans="1:107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  <c r="BJ808" s="11"/>
      <c r="BK808" s="11"/>
      <c r="BL808" s="11"/>
      <c r="BM808" s="11"/>
      <c r="BN808" s="11"/>
      <c r="BO808" s="11"/>
      <c r="BP808" s="11"/>
      <c r="BQ808" s="11"/>
      <c r="BR808" s="11"/>
      <c r="BS808" s="11"/>
      <c r="BT808" s="11"/>
      <c r="BU808" s="11"/>
      <c r="BV808" s="11"/>
      <c r="BW808" s="11"/>
      <c r="BX808" s="11"/>
      <c r="BY808" s="11"/>
      <c r="BZ808" s="11"/>
      <c r="CA808" s="11"/>
      <c r="CB808" s="11"/>
      <c r="CC808" s="11"/>
      <c r="CD808" s="11"/>
      <c r="CE808" s="11"/>
      <c r="CF808" s="11"/>
      <c r="CG808" s="11"/>
      <c r="CH808" s="11"/>
      <c r="CI808" s="11"/>
      <c r="CJ808" s="11"/>
      <c r="CK808" s="11"/>
      <c r="CL808" s="11"/>
      <c r="CM808" s="11"/>
      <c r="CN808" s="11"/>
      <c r="CO808" s="11"/>
      <c r="CP808" s="11"/>
      <c r="CQ808" s="11"/>
      <c r="CR808" s="11"/>
      <c r="CS808" s="11"/>
      <c r="CT808" s="11"/>
      <c r="CU808" s="11"/>
      <c r="CV808" s="11"/>
      <c r="CW808" s="11"/>
      <c r="CX808" s="11"/>
      <c r="CY808" s="11"/>
      <c r="CZ808" s="11"/>
      <c r="DA808" s="11"/>
      <c r="DB808" s="11"/>
      <c r="DC808" s="11"/>
    </row>
    <row r="809" spans="1:107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1"/>
      <c r="CG809" s="11"/>
      <c r="CH809" s="11"/>
      <c r="CI809" s="11"/>
      <c r="CJ809" s="11"/>
      <c r="CK809" s="11"/>
      <c r="CL809" s="11"/>
      <c r="CM809" s="11"/>
      <c r="CN809" s="11"/>
      <c r="CO809" s="11"/>
      <c r="CP809" s="11"/>
      <c r="CQ809" s="11"/>
      <c r="CR809" s="11"/>
      <c r="CS809" s="11"/>
      <c r="CT809" s="11"/>
      <c r="CU809" s="11"/>
      <c r="CV809" s="11"/>
      <c r="CW809" s="11"/>
      <c r="CX809" s="11"/>
      <c r="CY809" s="11"/>
      <c r="CZ809" s="11"/>
      <c r="DA809" s="11"/>
      <c r="DB809" s="11"/>
      <c r="DC809" s="11"/>
    </row>
    <row r="810" spans="1:107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  <c r="BL810" s="11"/>
      <c r="BM810" s="11"/>
      <c r="BN810" s="11"/>
      <c r="BO810" s="11"/>
      <c r="BP810" s="11"/>
      <c r="BQ810" s="11"/>
      <c r="BR810" s="11"/>
      <c r="BS810" s="11"/>
      <c r="BT810" s="11"/>
      <c r="BU810" s="11"/>
      <c r="BV810" s="11"/>
      <c r="BW810" s="11"/>
      <c r="BX810" s="11"/>
      <c r="BY810" s="11"/>
      <c r="BZ810" s="11"/>
      <c r="CA810" s="11"/>
      <c r="CB810" s="11"/>
      <c r="CC810" s="11"/>
      <c r="CD810" s="11"/>
      <c r="CE810" s="11"/>
      <c r="CF810" s="11"/>
      <c r="CG810" s="11"/>
      <c r="CH810" s="11"/>
      <c r="CI810" s="11"/>
      <c r="CJ810" s="11"/>
      <c r="CK810" s="11"/>
      <c r="CL810" s="11"/>
      <c r="CM810" s="11"/>
      <c r="CN810" s="11"/>
      <c r="CO810" s="11"/>
      <c r="CP810" s="11"/>
      <c r="CQ810" s="11"/>
      <c r="CR810" s="11"/>
      <c r="CS810" s="11"/>
      <c r="CT810" s="11"/>
      <c r="CU810" s="11"/>
      <c r="CV810" s="11"/>
      <c r="CW810" s="11"/>
      <c r="CX810" s="11"/>
      <c r="CY810" s="11"/>
      <c r="CZ810" s="11"/>
      <c r="DA810" s="11"/>
      <c r="DB810" s="11"/>
      <c r="DC810" s="11"/>
    </row>
    <row r="811" spans="1:107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  <c r="BJ811" s="11"/>
      <c r="BK811" s="11"/>
      <c r="BL811" s="11"/>
      <c r="BM811" s="11"/>
      <c r="BN811" s="11"/>
      <c r="BO811" s="11"/>
      <c r="BP811" s="11"/>
      <c r="BQ811" s="11"/>
      <c r="BR811" s="11"/>
      <c r="BS811" s="11"/>
      <c r="BT811" s="11"/>
      <c r="BU811" s="11"/>
      <c r="BV811" s="11"/>
      <c r="BW811" s="11"/>
      <c r="BX811" s="11"/>
      <c r="BY811" s="11"/>
      <c r="BZ811" s="11"/>
      <c r="CA811" s="11"/>
      <c r="CB811" s="11"/>
      <c r="CC811" s="11"/>
      <c r="CD811" s="11"/>
      <c r="CE811" s="11"/>
      <c r="CF811" s="11"/>
      <c r="CG811" s="11"/>
      <c r="CH811" s="11"/>
      <c r="CI811" s="11"/>
      <c r="CJ811" s="11"/>
      <c r="CK811" s="11"/>
      <c r="CL811" s="11"/>
      <c r="CM811" s="11"/>
      <c r="CN811" s="11"/>
      <c r="CO811" s="11"/>
      <c r="CP811" s="11"/>
      <c r="CQ811" s="11"/>
      <c r="CR811" s="11"/>
      <c r="CS811" s="11"/>
      <c r="CT811" s="11"/>
      <c r="CU811" s="11"/>
      <c r="CV811" s="11"/>
      <c r="CW811" s="11"/>
      <c r="CX811" s="11"/>
      <c r="CY811" s="11"/>
      <c r="CZ811" s="11"/>
      <c r="DA811" s="11"/>
      <c r="DB811" s="11"/>
      <c r="DC811" s="11"/>
    </row>
    <row r="812" spans="1:107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  <c r="BJ812" s="11"/>
      <c r="BK812" s="11"/>
      <c r="BL812" s="11"/>
      <c r="BM812" s="11"/>
      <c r="BN812" s="11"/>
      <c r="BO812" s="11"/>
      <c r="BP812" s="11"/>
      <c r="BQ812" s="11"/>
      <c r="BR812" s="11"/>
      <c r="BS812" s="11"/>
      <c r="BT812" s="11"/>
      <c r="BU812" s="11"/>
      <c r="BV812" s="11"/>
      <c r="BW812" s="11"/>
      <c r="BX812" s="11"/>
      <c r="BY812" s="11"/>
      <c r="BZ812" s="11"/>
      <c r="CA812" s="11"/>
      <c r="CB812" s="11"/>
      <c r="CC812" s="11"/>
      <c r="CD812" s="11"/>
      <c r="CE812" s="11"/>
      <c r="CF812" s="11"/>
      <c r="CG812" s="11"/>
      <c r="CH812" s="11"/>
      <c r="CI812" s="11"/>
      <c r="CJ812" s="11"/>
      <c r="CK812" s="11"/>
      <c r="CL812" s="11"/>
      <c r="CM812" s="11"/>
      <c r="CN812" s="11"/>
      <c r="CO812" s="11"/>
      <c r="CP812" s="11"/>
      <c r="CQ812" s="11"/>
      <c r="CR812" s="11"/>
      <c r="CS812" s="11"/>
      <c r="CT812" s="11"/>
      <c r="CU812" s="11"/>
      <c r="CV812" s="11"/>
      <c r="CW812" s="11"/>
      <c r="CX812" s="11"/>
      <c r="CY812" s="11"/>
      <c r="CZ812" s="11"/>
      <c r="DA812" s="11"/>
      <c r="DB812" s="11"/>
      <c r="DC812" s="11"/>
    </row>
    <row r="813" spans="1:107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M813" s="11"/>
      <c r="BN813" s="11"/>
      <c r="BO813" s="11"/>
      <c r="BP813" s="11"/>
      <c r="BQ813" s="11"/>
      <c r="BR813" s="11"/>
      <c r="BS813" s="11"/>
      <c r="BT813" s="11"/>
      <c r="BU813" s="11"/>
      <c r="BV813" s="11"/>
      <c r="BW813" s="11"/>
      <c r="BX813" s="11"/>
      <c r="BY813" s="11"/>
      <c r="BZ813" s="11"/>
      <c r="CA813" s="11"/>
      <c r="CB813" s="11"/>
      <c r="CC813" s="11"/>
      <c r="CD813" s="11"/>
      <c r="CE813" s="11"/>
      <c r="CF813" s="11"/>
      <c r="CG813" s="11"/>
      <c r="CH813" s="11"/>
      <c r="CI813" s="11"/>
      <c r="CJ813" s="11"/>
      <c r="CK813" s="11"/>
      <c r="CL813" s="11"/>
      <c r="CM813" s="11"/>
      <c r="CN813" s="11"/>
      <c r="CO813" s="11"/>
      <c r="CP813" s="11"/>
      <c r="CQ813" s="11"/>
      <c r="CR813" s="11"/>
      <c r="CS813" s="11"/>
      <c r="CT813" s="11"/>
      <c r="CU813" s="11"/>
      <c r="CV813" s="11"/>
      <c r="CW813" s="11"/>
      <c r="CX813" s="11"/>
      <c r="CY813" s="11"/>
      <c r="CZ813" s="11"/>
      <c r="DA813" s="11"/>
      <c r="DB813" s="11"/>
      <c r="DC813" s="11"/>
    </row>
    <row r="814" spans="1:107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  <c r="BJ814" s="11"/>
      <c r="BK814" s="11"/>
      <c r="BL814" s="11"/>
      <c r="BM814" s="11"/>
      <c r="BN814" s="11"/>
      <c r="BO814" s="11"/>
      <c r="BP814" s="11"/>
      <c r="BQ814" s="11"/>
      <c r="BR814" s="11"/>
      <c r="BS814" s="11"/>
      <c r="BT814" s="11"/>
      <c r="BU814" s="11"/>
      <c r="BV814" s="11"/>
      <c r="BW814" s="11"/>
      <c r="BX814" s="11"/>
      <c r="BY814" s="11"/>
      <c r="BZ814" s="11"/>
      <c r="CA814" s="11"/>
      <c r="CB814" s="11"/>
      <c r="CC814" s="11"/>
      <c r="CD814" s="11"/>
      <c r="CE814" s="11"/>
      <c r="CF814" s="11"/>
      <c r="CG814" s="11"/>
      <c r="CH814" s="11"/>
      <c r="CI814" s="11"/>
      <c r="CJ814" s="11"/>
      <c r="CK814" s="11"/>
      <c r="CL814" s="11"/>
      <c r="CM814" s="11"/>
      <c r="CN814" s="11"/>
      <c r="CO814" s="11"/>
      <c r="CP814" s="11"/>
      <c r="CQ814" s="11"/>
      <c r="CR814" s="11"/>
      <c r="CS814" s="11"/>
      <c r="CT814" s="11"/>
      <c r="CU814" s="11"/>
      <c r="CV814" s="11"/>
      <c r="CW814" s="11"/>
      <c r="CX814" s="11"/>
      <c r="CY814" s="11"/>
      <c r="CZ814" s="11"/>
      <c r="DA814" s="11"/>
      <c r="DB814" s="11"/>
      <c r="DC814" s="11"/>
    </row>
    <row r="815" spans="1:107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  <c r="BJ815" s="11"/>
      <c r="BK815" s="11"/>
      <c r="BL815" s="11"/>
      <c r="BM815" s="11"/>
      <c r="BN815" s="11"/>
      <c r="BO815" s="11"/>
      <c r="BP815" s="11"/>
      <c r="BQ815" s="11"/>
      <c r="BR815" s="11"/>
      <c r="BS815" s="11"/>
      <c r="BT815" s="11"/>
      <c r="BU815" s="11"/>
      <c r="BV815" s="11"/>
      <c r="BW815" s="11"/>
      <c r="BX815" s="11"/>
      <c r="BY815" s="11"/>
      <c r="BZ815" s="11"/>
      <c r="CA815" s="11"/>
      <c r="CB815" s="11"/>
      <c r="CC815" s="11"/>
      <c r="CD815" s="11"/>
      <c r="CE815" s="11"/>
      <c r="CF815" s="11"/>
      <c r="CG815" s="11"/>
      <c r="CH815" s="11"/>
      <c r="CI815" s="11"/>
      <c r="CJ815" s="11"/>
      <c r="CK815" s="11"/>
      <c r="CL815" s="11"/>
      <c r="CM815" s="11"/>
      <c r="CN815" s="11"/>
      <c r="CO815" s="11"/>
      <c r="CP815" s="11"/>
      <c r="CQ815" s="11"/>
      <c r="CR815" s="11"/>
      <c r="CS815" s="11"/>
      <c r="CT815" s="11"/>
      <c r="CU815" s="11"/>
      <c r="CV815" s="11"/>
      <c r="CW815" s="11"/>
      <c r="CX815" s="11"/>
      <c r="CY815" s="11"/>
      <c r="CZ815" s="11"/>
      <c r="DA815" s="11"/>
      <c r="DB815" s="11"/>
      <c r="DC815" s="11"/>
    </row>
    <row r="816" spans="1:107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  <c r="BL816" s="11"/>
      <c r="BM816" s="11"/>
      <c r="BN816" s="11"/>
      <c r="BO816" s="11"/>
      <c r="BP816" s="11"/>
      <c r="BQ816" s="11"/>
      <c r="BR816" s="11"/>
      <c r="BS816" s="11"/>
      <c r="BT816" s="11"/>
      <c r="BU816" s="11"/>
      <c r="BV816" s="11"/>
      <c r="BW816" s="11"/>
      <c r="BX816" s="11"/>
      <c r="BY816" s="11"/>
      <c r="BZ816" s="11"/>
      <c r="CA816" s="11"/>
      <c r="CB816" s="11"/>
      <c r="CC816" s="11"/>
      <c r="CD816" s="11"/>
      <c r="CE816" s="11"/>
      <c r="CF816" s="11"/>
      <c r="CG816" s="11"/>
      <c r="CH816" s="11"/>
      <c r="CI816" s="11"/>
      <c r="CJ816" s="11"/>
      <c r="CK816" s="11"/>
      <c r="CL816" s="11"/>
      <c r="CM816" s="11"/>
      <c r="CN816" s="11"/>
      <c r="CO816" s="11"/>
      <c r="CP816" s="11"/>
      <c r="CQ816" s="11"/>
      <c r="CR816" s="11"/>
      <c r="CS816" s="11"/>
      <c r="CT816" s="11"/>
      <c r="CU816" s="11"/>
      <c r="CV816" s="11"/>
      <c r="CW816" s="11"/>
      <c r="CX816" s="11"/>
      <c r="CY816" s="11"/>
      <c r="CZ816" s="11"/>
      <c r="DA816" s="11"/>
      <c r="DB816" s="11"/>
      <c r="DC816" s="11"/>
    </row>
    <row r="817" spans="1:107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  <c r="BJ817" s="11"/>
      <c r="BK817" s="11"/>
      <c r="BL817" s="11"/>
      <c r="BM817" s="11"/>
      <c r="BN817" s="11"/>
      <c r="BO817" s="11"/>
      <c r="BP817" s="11"/>
      <c r="BQ817" s="11"/>
      <c r="BR817" s="11"/>
      <c r="BS817" s="11"/>
      <c r="BT817" s="11"/>
      <c r="BU817" s="11"/>
      <c r="BV817" s="11"/>
      <c r="BW817" s="11"/>
      <c r="BX817" s="11"/>
      <c r="BY817" s="11"/>
      <c r="BZ817" s="11"/>
      <c r="CA817" s="11"/>
      <c r="CB817" s="11"/>
      <c r="CC817" s="11"/>
      <c r="CD817" s="11"/>
      <c r="CE817" s="11"/>
      <c r="CF817" s="11"/>
      <c r="CG817" s="11"/>
      <c r="CH817" s="11"/>
      <c r="CI817" s="11"/>
      <c r="CJ817" s="11"/>
      <c r="CK817" s="11"/>
      <c r="CL817" s="11"/>
      <c r="CM817" s="11"/>
      <c r="CN817" s="11"/>
      <c r="CO817" s="11"/>
      <c r="CP817" s="11"/>
      <c r="CQ817" s="11"/>
      <c r="CR817" s="11"/>
      <c r="CS817" s="11"/>
      <c r="CT817" s="11"/>
      <c r="CU817" s="11"/>
      <c r="CV817" s="11"/>
      <c r="CW817" s="11"/>
      <c r="CX817" s="11"/>
      <c r="CY817" s="11"/>
      <c r="CZ817" s="11"/>
      <c r="DA817" s="11"/>
      <c r="DB817" s="11"/>
      <c r="DC817" s="11"/>
    </row>
    <row r="818" spans="1:107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  <c r="BJ818" s="11"/>
      <c r="BK818" s="11"/>
      <c r="BL818" s="11"/>
      <c r="BM818" s="11"/>
      <c r="BN818" s="11"/>
      <c r="BO818" s="11"/>
      <c r="BP818" s="11"/>
      <c r="BQ818" s="11"/>
      <c r="BR818" s="11"/>
      <c r="BS818" s="11"/>
      <c r="BT818" s="11"/>
      <c r="BU818" s="11"/>
      <c r="BV818" s="11"/>
      <c r="BW818" s="11"/>
      <c r="BX818" s="11"/>
      <c r="BY818" s="11"/>
      <c r="BZ818" s="11"/>
      <c r="CA818" s="11"/>
      <c r="CB818" s="11"/>
      <c r="CC818" s="11"/>
      <c r="CD818" s="11"/>
      <c r="CE818" s="11"/>
      <c r="CF818" s="11"/>
      <c r="CG818" s="11"/>
      <c r="CH818" s="11"/>
      <c r="CI818" s="11"/>
      <c r="CJ818" s="11"/>
      <c r="CK818" s="11"/>
      <c r="CL818" s="11"/>
      <c r="CM818" s="11"/>
      <c r="CN818" s="11"/>
      <c r="CO818" s="11"/>
      <c r="CP818" s="11"/>
      <c r="CQ818" s="11"/>
      <c r="CR818" s="11"/>
      <c r="CS818" s="11"/>
      <c r="CT818" s="11"/>
      <c r="CU818" s="11"/>
      <c r="CV818" s="11"/>
      <c r="CW818" s="11"/>
      <c r="CX818" s="11"/>
      <c r="CY818" s="11"/>
      <c r="CZ818" s="11"/>
      <c r="DA818" s="11"/>
      <c r="DB818" s="11"/>
      <c r="DC818" s="11"/>
    </row>
    <row r="819" spans="1:107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/>
      <c r="BL819" s="11"/>
      <c r="BM819" s="11"/>
      <c r="BN819" s="11"/>
      <c r="BO819" s="11"/>
      <c r="BP819" s="11"/>
      <c r="BQ819" s="11"/>
      <c r="BR819" s="11"/>
      <c r="BS819" s="11"/>
      <c r="BT819" s="11"/>
      <c r="BU819" s="11"/>
      <c r="BV819" s="11"/>
      <c r="BW819" s="11"/>
      <c r="BX819" s="11"/>
      <c r="BY819" s="11"/>
      <c r="BZ819" s="11"/>
      <c r="CA819" s="11"/>
      <c r="CB819" s="11"/>
      <c r="CC819" s="11"/>
      <c r="CD819" s="11"/>
      <c r="CE819" s="11"/>
      <c r="CF819" s="11"/>
      <c r="CG819" s="11"/>
      <c r="CH819" s="11"/>
      <c r="CI819" s="11"/>
      <c r="CJ819" s="11"/>
      <c r="CK819" s="11"/>
      <c r="CL819" s="11"/>
      <c r="CM819" s="11"/>
      <c r="CN819" s="11"/>
      <c r="CO819" s="11"/>
      <c r="CP819" s="11"/>
      <c r="CQ819" s="11"/>
      <c r="CR819" s="11"/>
      <c r="CS819" s="11"/>
      <c r="CT819" s="11"/>
      <c r="CU819" s="11"/>
      <c r="CV819" s="11"/>
      <c r="CW819" s="11"/>
      <c r="CX819" s="11"/>
      <c r="CY819" s="11"/>
      <c r="CZ819" s="11"/>
      <c r="DA819" s="11"/>
      <c r="DB819" s="11"/>
      <c r="DC819" s="11"/>
    </row>
    <row r="820" spans="1:107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  <c r="BJ820" s="11"/>
      <c r="BK820" s="11"/>
      <c r="BL820" s="11"/>
      <c r="BM820" s="11"/>
      <c r="BN820" s="11"/>
      <c r="BO820" s="11"/>
      <c r="BP820" s="11"/>
      <c r="BQ820" s="11"/>
      <c r="BR820" s="11"/>
      <c r="BS820" s="11"/>
      <c r="BT820" s="11"/>
      <c r="BU820" s="11"/>
      <c r="BV820" s="11"/>
      <c r="BW820" s="11"/>
      <c r="BX820" s="11"/>
      <c r="BY820" s="11"/>
      <c r="BZ820" s="11"/>
      <c r="CA820" s="11"/>
      <c r="CB820" s="11"/>
      <c r="CC820" s="11"/>
      <c r="CD820" s="11"/>
      <c r="CE820" s="11"/>
      <c r="CF820" s="11"/>
      <c r="CG820" s="11"/>
      <c r="CH820" s="11"/>
      <c r="CI820" s="11"/>
      <c r="CJ820" s="11"/>
      <c r="CK820" s="11"/>
      <c r="CL820" s="11"/>
      <c r="CM820" s="11"/>
      <c r="CN820" s="11"/>
      <c r="CO820" s="11"/>
      <c r="CP820" s="11"/>
      <c r="CQ820" s="11"/>
      <c r="CR820" s="11"/>
      <c r="CS820" s="11"/>
      <c r="CT820" s="11"/>
      <c r="CU820" s="11"/>
      <c r="CV820" s="11"/>
      <c r="CW820" s="11"/>
      <c r="CX820" s="11"/>
      <c r="CY820" s="11"/>
      <c r="CZ820" s="11"/>
      <c r="DA820" s="11"/>
      <c r="DB820" s="11"/>
      <c r="DC820" s="11"/>
    </row>
    <row r="821" spans="1:107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  <c r="BJ821" s="11"/>
      <c r="BK821" s="11"/>
      <c r="BL821" s="11"/>
      <c r="BM821" s="11"/>
      <c r="BN821" s="11"/>
      <c r="BO821" s="11"/>
      <c r="BP821" s="11"/>
      <c r="BQ821" s="11"/>
      <c r="BR821" s="11"/>
      <c r="BS821" s="11"/>
      <c r="BT821" s="11"/>
      <c r="BU821" s="11"/>
      <c r="BV821" s="11"/>
      <c r="BW821" s="11"/>
      <c r="BX821" s="11"/>
      <c r="BY821" s="11"/>
      <c r="BZ821" s="11"/>
      <c r="CA821" s="11"/>
      <c r="CB821" s="11"/>
      <c r="CC821" s="11"/>
      <c r="CD821" s="11"/>
      <c r="CE821" s="11"/>
      <c r="CF821" s="11"/>
      <c r="CG821" s="11"/>
      <c r="CH821" s="11"/>
      <c r="CI821" s="11"/>
      <c r="CJ821" s="11"/>
      <c r="CK821" s="11"/>
      <c r="CL821" s="11"/>
      <c r="CM821" s="11"/>
      <c r="CN821" s="11"/>
      <c r="CO821" s="11"/>
      <c r="CP821" s="11"/>
      <c r="CQ821" s="11"/>
      <c r="CR821" s="11"/>
      <c r="CS821" s="11"/>
      <c r="CT821" s="11"/>
      <c r="CU821" s="11"/>
      <c r="CV821" s="11"/>
      <c r="CW821" s="11"/>
      <c r="CX821" s="11"/>
      <c r="CY821" s="11"/>
      <c r="CZ821" s="11"/>
      <c r="DA821" s="11"/>
      <c r="DB821" s="11"/>
      <c r="DC821" s="11"/>
    </row>
    <row r="822" spans="1:107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  <c r="BJ822" s="11"/>
      <c r="BK822" s="11"/>
      <c r="BL822" s="11"/>
      <c r="BM822" s="11"/>
      <c r="BN822" s="11"/>
      <c r="BO822" s="11"/>
      <c r="BP822" s="11"/>
      <c r="BQ822" s="11"/>
      <c r="BR822" s="11"/>
      <c r="BS822" s="11"/>
      <c r="BT822" s="11"/>
      <c r="BU822" s="11"/>
      <c r="BV822" s="11"/>
      <c r="BW822" s="11"/>
      <c r="BX822" s="11"/>
      <c r="BY822" s="11"/>
      <c r="BZ822" s="11"/>
      <c r="CA822" s="11"/>
      <c r="CB822" s="11"/>
      <c r="CC822" s="11"/>
      <c r="CD822" s="11"/>
      <c r="CE822" s="11"/>
      <c r="CF822" s="11"/>
      <c r="CG822" s="11"/>
      <c r="CH822" s="11"/>
      <c r="CI822" s="11"/>
      <c r="CJ822" s="11"/>
      <c r="CK822" s="11"/>
      <c r="CL822" s="11"/>
      <c r="CM822" s="11"/>
      <c r="CN822" s="11"/>
      <c r="CO822" s="11"/>
      <c r="CP822" s="11"/>
      <c r="CQ822" s="11"/>
      <c r="CR822" s="11"/>
      <c r="CS822" s="11"/>
      <c r="CT822" s="11"/>
      <c r="CU822" s="11"/>
      <c r="CV822" s="11"/>
      <c r="CW822" s="11"/>
      <c r="CX822" s="11"/>
      <c r="CY822" s="11"/>
      <c r="CZ822" s="11"/>
      <c r="DA822" s="11"/>
      <c r="DB822" s="11"/>
      <c r="DC822" s="11"/>
    </row>
    <row r="823" spans="1:107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1"/>
      <c r="CG823" s="11"/>
      <c r="CH823" s="11"/>
      <c r="CI823" s="11"/>
      <c r="CJ823" s="11"/>
      <c r="CK823" s="11"/>
      <c r="CL823" s="11"/>
      <c r="CM823" s="11"/>
      <c r="CN823" s="11"/>
      <c r="CO823" s="11"/>
      <c r="CP823" s="11"/>
      <c r="CQ823" s="11"/>
      <c r="CR823" s="11"/>
      <c r="CS823" s="11"/>
      <c r="CT823" s="11"/>
      <c r="CU823" s="11"/>
      <c r="CV823" s="11"/>
      <c r="CW823" s="11"/>
      <c r="CX823" s="11"/>
      <c r="CY823" s="11"/>
      <c r="CZ823" s="11"/>
      <c r="DA823" s="11"/>
      <c r="DB823" s="11"/>
      <c r="DC823" s="11"/>
    </row>
    <row r="824" spans="1:107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M824" s="11"/>
      <c r="BN824" s="11"/>
      <c r="BO824" s="11"/>
      <c r="BP824" s="11"/>
      <c r="BQ824" s="11"/>
      <c r="BR824" s="11"/>
      <c r="BS824" s="11"/>
      <c r="BT824" s="11"/>
      <c r="BU824" s="11"/>
      <c r="BV824" s="11"/>
      <c r="BW824" s="11"/>
      <c r="BX824" s="11"/>
      <c r="BY824" s="11"/>
      <c r="BZ824" s="11"/>
      <c r="CA824" s="11"/>
      <c r="CB824" s="11"/>
      <c r="CC824" s="11"/>
      <c r="CD824" s="11"/>
      <c r="CE824" s="11"/>
      <c r="CF824" s="11"/>
      <c r="CG824" s="11"/>
      <c r="CH824" s="11"/>
      <c r="CI824" s="11"/>
      <c r="CJ824" s="11"/>
      <c r="CK824" s="11"/>
      <c r="CL824" s="11"/>
      <c r="CM824" s="11"/>
      <c r="CN824" s="11"/>
      <c r="CO824" s="11"/>
      <c r="CP824" s="11"/>
      <c r="CQ824" s="11"/>
      <c r="CR824" s="11"/>
      <c r="CS824" s="11"/>
      <c r="CT824" s="11"/>
      <c r="CU824" s="11"/>
      <c r="CV824" s="11"/>
      <c r="CW824" s="11"/>
      <c r="CX824" s="11"/>
      <c r="CY824" s="11"/>
      <c r="CZ824" s="11"/>
      <c r="DA824" s="11"/>
      <c r="DB824" s="11"/>
      <c r="DC824" s="11"/>
    </row>
    <row r="825" spans="1:107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  <c r="BJ825" s="11"/>
      <c r="BK825" s="11"/>
      <c r="BL825" s="11"/>
      <c r="BM825" s="11"/>
      <c r="BN825" s="11"/>
      <c r="BO825" s="11"/>
      <c r="BP825" s="11"/>
      <c r="BQ825" s="11"/>
      <c r="BR825" s="11"/>
      <c r="BS825" s="11"/>
      <c r="BT825" s="11"/>
      <c r="BU825" s="11"/>
      <c r="BV825" s="11"/>
      <c r="BW825" s="11"/>
      <c r="BX825" s="11"/>
      <c r="BY825" s="11"/>
      <c r="BZ825" s="11"/>
      <c r="CA825" s="11"/>
      <c r="CB825" s="11"/>
      <c r="CC825" s="11"/>
      <c r="CD825" s="11"/>
      <c r="CE825" s="11"/>
      <c r="CF825" s="11"/>
      <c r="CG825" s="11"/>
      <c r="CH825" s="11"/>
      <c r="CI825" s="11"/>
      <c r="CJ825" s="11"/>
      <c r="CK825" s="11"/>
      <c r="CL825" s="11"/>
      <c r="CM825" s="11"/>
      <c r="CN825" s="11"/>
      <c r="CO825" s="11"/>
      <c r="CP825" s="11"/>
      <c r="CQ825" s="11"/>
      <c r="CR825" s="11"/>
      <c r="CS825" s="11"/>
      <c r="CT825" s="11"/>
      <c r="CU825" s="11"/>
      <c r="CV825" s="11"/>
      <c r="CW825" s="11"/>
      <c r="CX825" s="11"/>
      <c r="CY825" s="11"/>
      <c r="CZ825" s="11"/>
      <c r="DA825" s="11"/>
      <c r="DB825" s="11"/>
      <c r="DC825" s="11"/>
    </row>
    <row r="826" spans="1:107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  <c r="BJ826" s="11"/>
      <c r="BK826" s="11"/>
      <c r="BL826" s="11"/>
      <c r="BM826" s="11"/>
      <c r="BN826" s="11"/>
      <c r="BO826" s="11"/>
      <c r="BP826" s="11"/>
      <c r="BQ826" s="11"/>
      <c r="BR826" s="11"/>
      <c r="BS826" s="11"/>
      <c r="BT826" s="11"/>
      <c r="BU826" s="11"/>
      <c r="BV826" s="11"/>
      <c r="BW826" s="11"/>
      <c r="BX826" s="11"/>
      <c r="BY826" s="11"/>
      <c r="BZ826" s="11"/>
      <c r="CA826" s="11"/>
      <c r="CB826" s="11"/>
      <c r="CC826" s="11"/>
      <c r="CD826" s="11"/>
      <c r="CE826" s="11"/>
      <c r="CF826" s="11"/>
      <c r="CG826" s="11"/>
      <c r="CH826" s="11"/>
      <c r="CI826" s="11"/>
      <c r="CJ826" s="11"/>
      <c r="CK826" s="11"/>
      <c r="CL826" s="11"/>
      <c r="CM826" s="11"/>
      <c r="CN826" s="11"/>
      <c r="CO826" s="11"/>
      <c r="CP826" s="11"/>
      <c r="CQ826" s="11"/>
      <c r="CR826" s="11"/>
      <c r="CS826" s="11"/>
      <c r="CT826" s="11"/>
      <c r="CU826" s="11"/>
      <c r="CV826" s="11"/>
      <c r="CW826" s="11"/>
      <c r="CX826" s="11"/>
      <c r="CY826" s="11"/>
      <c r="CZ826" s="11"/>
      <c r="DA826" s="11"/>
      <c r="DB826" s="11"/>
      <c r="DC826" s="11"/>
    </row>
    <row r="827" spans="1:107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  <c r="BJ827" s="11"/>
      <c r="BK827" s="11"/>
      <c r="BL827" s="11"/>
      <c r="BM827" s="11"/>
      <c r="BN827" s="11"/>
      <c r="BO827" s="11"/>
      <c r="BP827" s="11"/>
      <c r="BQ827" s="11"/>
      <c r="BR827" s="11"/>
      <c r="BS827" s="11"/>
      <c r="BT827" s="11"/>
      <c r="BU827" s="11"/>
      <c r="BV827" s="11"/>
      <c r="BW827" s="11"/>
      <c r="BX827" s="11"/>
      <c r="BY827" s="11"/>
      <c r="BZ827" s="11"/>
      <c r="CA827" s="11"/>
      <c r="CB827" s="11"/>
      <c r="CC827" s="11"/>
      <c r="CD827" s="11"/>
      <c r="CE827" s="11"/>
      <c r="CF827" s="11"/>
      <c r="CG827" s="11"/>
      <c r="CH827" s="11"/>
      <c r="CI827" s="11"/>
      <c r="CJ827" s="11"/>
      <c r="CK827" s="11"/>
      <c r="CL827" s="11"/>
      <c r="CM827" s="11"/>
      <c r="CN827" s="11"/>
      <c r="CO827" s="11"/>
      <c r="CP827" s="11"/>
      <c r="CQ827" s="11"/>
      <c r="CR827" s="11"/>
      <c r="CS827" s="11"/>
      <c r="CT827" s="11"/>
      <c r="CU827" s="11"/>
      <c r="CV827" s="11"/>
      <c r="CW827" s="11"/>
      <c r="CX827" s="11"/>
      <c r="CY827" s="11"/>
      <c r="CZ827" s="11"/>
      <c r="DA827" s="11"/>
      <c r="DB827" s="11"/>
      <c r="DC827" s="11"/>
    </row>
    <row r="828" spans="1:107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  <c r="BJ828" s="11"/>
      <c r="BK828" s="11"/>
      <c r="BL828" s="11"/>
      <c r="BM828" s="11"/>
      <c r="BN828" s="11"/>
      <c r="BO828" s="11"/>
      <c r="BP828" s="11"/>
      <c r="BQ828" s="11"/>
      <c r="BR828" s="11"/>
      <c r="BS828" s="11"/>
      <c r="BT828" s="11"/>
      <c r="BU828" s="11"/>
      <c r="BV828" s="11"/>
      <c r="BW828" s="11"/>
      <c r="BX828" s="11"/>
      <c r="BY828" s="11"/>
      <c r="BZ828" s="11"/>
      <c r="CA828" s="11"/>
      <c r="CB828" s="11"/>
      <c r="CC828" s="11"/>
      <c r="CD828" s="11"/>
      <c r="CE828" s="11"/>
      <c r="CF828" s="11"/>
      <c r="CG828" s="11"/>
      <c r="CH828" s="11"/>
      <c r="CI828" s="11"/>
      <c r="CJ828" s="11"/>
      <c r="CK828" s="11"/>
      <c r="CL828" s="11"/>
      <c r="CM828" s="11"/>
      <c r="CN828" s="11"/>
      <c r="CO828" s="11"/>
      <c r="CP828" s="11"/>
      <c r="CQ828" s="11"/>
      <c r="CR828" s="11"/>
      <c r="CS828" s="11"/>
      <c r="CT828" s="11"/>
      <c r="CU828" s="11"/>
      <c r="CV828" s="11"/>
      <c r="CW828" s="11"/>
      <c r="CX828" s="11"/>
      <c r="CY828" s="11"/>
      <c r="CZ828" s="11"/>
      <c r="DA828" s="11"/>
      <c r="DB828" s="11"/>
      <c r="DC828" s="11"/>
    </row>
    <row r="829" spans="1:107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  <c r="BJ829" s="11"/>
      <c r="BK829" s="11"/>
      <c r="BL829" s="11"/>
      <c r="BM829" s="11"/>
      <c r="BN829" s="11"/>
      <c r="BO829" s="11"/>
      <c r="BP829" s="11"/>
      <c r="BQ829" s="11"/>
      <c r="BR829" s="11"/>
      <c r="BS829" s="11"/>
      <c r="BT829" s="11"/>
      <c r="BU829" s="11"/>
      <c r="BV829" s="11"/>
      <c r="BW829" s="11"/>
      <c r="BX829" s="11"/>
      <c r="BY829" s="11"/>
      <c r="BZ829" s="11"/>
      <c r="CA829" s="11"/>
      <c r="CB829" s="11"/>
      <c r="CC829" s="11"/>
      <c r="CD829" s="11"/>
      <c r="CE829" s="11"/>
      <c r="CF829" s="11"/>
      <c r="CG829" s="11"/>
      <c r="CH829" s="11"/>
      <c r="CI829" s="11"/>
      <c r="CJ829" s="11"/>
      <c r="CK829" s="11"/>
      <c r="CL829" s="11"/>
      <c r="CM829" s="11"/>
      <c r="CN829" s="11"/>
      <c r="CO829" s="11"/>
      <c r="CP829" s="11"/>
      <c r="CQ829" s="11"/>
      <c r="CR829" s="11"/>
      <c r="CS829" s="11"/>
      <c r="CT829" s="11"/>
      <c r="CU829" s="11"/>
      <c r="CV829" s="11"/>
      <c r="CW829" s="11"/>
      <c r="CX829" s="11"/>
      <c r="CY829" s="11"/>
      <c r="CZ829" s="11"/>
      <c r="DA829" s="11"/>
      <c r="DB829" s="11"/>
      <c r="DC829" s="11"/>
    </row>
    <row r="830" spans="1:107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  <c r="BJ830" s="11"/>
      <c r="BK830" s="11"/>
      <c r="BL830" s="11"/>
      <c r="BM830" s="11"/>
      <c r="BN830" s="11"/>
      <c r="BO830" s="11"/>
      <c r="BP830" s="11"/>
      <c r="BQ830" s="11"/>
      <c r="BR830" s="11"/>
      <c r="BS830" s="11"/>
      <c r="BT830" s="11"/>
      <c r="BU830" s="11"/>
      <c r="BV830" s="11"/>
      <c r="BW830" s="11"/>
      <c r="BX830" s="11"/>
      <c r="BY830" s="11"/>
      <c r="BZ830" s="11"/>
      <c r="CA830" s="11"/>
      <c r="CB830" s="11"/>
      <c r="CC830" s="11"/>
      <c r="CD830" s="11"/>
      <c r="CE830" s="11"/>
      <c r="CF830" s="11"/>
      <c r="CG830" s="11"/>
      <c r="CH830" s="11"/>
      <c r="CI830" s="11"/>
      <c r="CJ830" s="11"/>
      <c r="CK830" s="11"/>
      <c r="CL830" s="11"/>
      <c r="CM830" s="11"/>
      <c r="CN830" s="11"/>
      <c r="CO830" s="11"/>
      <c r="CP830" s="11"/>
      <c r="CQ830" s="11"/>
      <c r="CR830" s="11"/>
      <c r="CS830" s="11"/>
      <c r="CT830" s="11"/>
      <c r="CU830" s="11"/>
      <c r="CV830" s="11"/>
      <c r="CW830" s="11"/>
      <c r="CX830" s="11"/>
      <c r="CY830" s="11"/>
      <c r="CZ830" s="11"/>
      <c r="DA830" s="11"/>
      <c r="DB830" s="11"/>
      <c r="DC830" s="11"/>
    </row>
    <row r="831" spans="1:107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  <c r="BL831" s="11"/>
      <c r="BM831" s="11"/>
      <c r="BN831" s="11"/>
      <c r="BO831" s="11"/>
      <c r="BP831" s="11"/>
      <c r="BQ831" s="11"/>
      <c r="BR831" s="11"/>
      <c r="BS831" s="11"/>
      <c r="BT831" s="11"/>
      <c r="BU831" s="11"/>
      <c r="BV831" s="11"/>
      <c r="BW831" s="11"/>
      <c r="BX831" s="11"/>
      <c r="BY831" s="11"/>
      <c r="BZ831" s="11"/>
      <c r="CA831" s="11"/>
      <c r="CB831" s="11"/>
      <c r="CC831" s="11"/>
      <c r="CD831" s="11"/>
      <c r="CE831" s="11"/>
      <c r="CF831" s="11"/>
      <c r="CG831" s="11"/>
      <c r="CH831" s="11"/>
      <c r="CI831" s="11"/>
      <c r="CJ831" s="11"/>
      <c r="CK831" s="11"/>
      <c r="CL831" s="11"/>
      <c r="CM831" s="11"/>
      <c r="CN831" s="11"/>
      <c r="CO831" s="11"/>
      <c r="CP831" s="11"/>
      <c r="CQ831" s="11"/>
      <c r="CR831" s="11"/>
      <c r="CS831" s="11"/>
      <c r="CT831" s="11"/>
      <c r="CU831" s="11"/>
      <c r="CV831" s="11"/>
      <c r="CW831" s="11"/>
      <c r="CX831" s="11"/>
      <c r="CY831" s="11"/>
      <c r="CZ831" s="11"/>
      <c r="DA831" s="11"/>
      <c r="DB831" s="11"/>
      <c r="DC831" s="11"/>
    </row>
    <row r="832" spans="1:107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  <c r="BJ832" s="11"/>
      <c r="BK832" s="11"/>
      <c r="BL832" s="11"/>
      <c r="BM832" s="11"/>
      <c r="BN832" s="11"/>
      <c r="BO832" s="11"/>
      <c r="BP832" s="11"/>
      <c r="BQ832" s="11"/>
      <c r="BR832" s="11"/>
      <c r="BS832" s="11"/>
      <c r="BT832" s="11"/>
      <c r="BU832" s="11"/>
      <c r="BV832" s="11"/>
      <c r="BW832" s="11"/>
      <c r="BX832" s="11"/>
      <c r="BY832" s="11"/>
      <c r="BZ832" s="11"/>
      <c r="CA832" s="11"/>
      <c r="CB832" s="11"/>
      <c r="CC832" s="11"/>
      <c r="CD832" s="11"/>
      <c r="CE832" s="11"/>
      <c r="CF832" s="11"/>
      <c r="CG832" s="11"/>
      <c r="CH832" s="11"/>
      <c r="CI832" s="11"/>
      <c r="CJ832" s="11"/>
      <c r="CK832" s="11"/>
      <c r="CL832" s="11"/>
      <c r="CM832" s="11"/>
      <c r="CN832" s="11"/>
      <c r="CO832" s="11"/>
      <c r="CP832" s="11"/>
      <c r="CQ832" s="11"/>
      <c r="CR832" s="11"/>
      <c r="CS832" s="11"/>
      <c r="CT832" s="11"/>
      <c r="CU832" s="11"/>
      <c r="CV832" s="11"/>
      <c r="CW832" s="11"/>
      <c r="CX832" s="11"/>
      <c r="CY832" s="11"/>
      <c r="CZ832" s="11"/>
      <c r="DA832" s="11"/>
      <c r="DB832" s="11"/>
      <c r="DC832" s="11"/>
    </row>
    <row r="833" spans="1:107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  <c r="BL833" s="11"/>
      <c r="BM833" s="11"/>
      <c r="BN833" s="11"/>
      <c r="BO833" s="11"/>
      <c r="BP833" s="11"/>
      <c r="BQ833" s="11"/>
      <c r="BR833" s="11"/>
      <c r="BS833" s="11"/>
      <c r="BT833" s="11"/>
      <c r="BU833" s="11"/>
      <c r="BV833" s="11"/>
      <c r="BW833" s="11"/>
      <c r="BX833" s="11"/>
      <c r="BY833" s="11"/>
      <c r="BZ833" s="11"/>
      <c r="CA833" s="11"/>
      <c r="CB833" s="11"/>
      <c r="CC833" s="11"/>
      <c r="CD833" s="11"/>
      <c r="CE833" s="11"/>
      <c r="CF833" s="11"/>
      <c r="CG833" s="11"/>
      <c r="CH833" s="11"/>
      <c r="CI833" s="11"/>
      <c r="CJ833" s="11"/>
      <c r="CK833" s="11"/>
      <c r="CL833" s="11"/>
      <c r="CM833" s="11"/>
      <c r="CN833" s="11"/>
      <c r="CO833" s="11"/>
      <c r="CP833" s="11"/>
      <c r="CQ833" s="11"/>
      <c r="CR833" s="11"/>
      <c r="CS833" s="11"/>
      <c r="CT833" s="11"/>
      <c r="CU833" s="11"/>
      <c r="CV833" s="11"/>
      <c r="CW833" s="11"/>
      <c r="CX833" s="11"/>
      <c r="CY833" s="11"/>
      <c r="CZ833" s="11"/>
      <c r="DA833" s="11"/>
      <c r="DB833" s="11"/>
      <c r="DC833" s="11"/>
    </row>
    <row r="834" spans="1:107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1"/>
      <c r="CG834" s="11"/>
      <c r="CH834" s="11"/>
      <c r="CI834" s="11"/>
      <c r="CJ834" s="11"/>
      <c r="CK834" s="11"/>
      <c r="CL834" s="11"/>
      <c r="CM834" s="11"/>
      <c r="CN834" s="11"/>
      <c r="CO834" s="11"/>
      <c r="CP834" s="11"/>
      <c r="CQ834" s="11"/>
      <c r="CR834" s="11"/>
      <c r="CS834" s="11"/>
      <c r="CT834" s="11"/>
      <c r="CU834" s="11"/>
      <c r="CV834" s="11"/>
      <c r="CW834" s="11"/>
      <c r="CX834" s="11"/>
      <c r="CY834" s="11"/>
      <c r="CZ834" s="11"/>
      <c r="DA834" s="11"/>
      <c r="DB834" s="11"/>
      <c r="DC834" s="11"/>
    </row>
    <row r="835" spans="1:107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  <c r="BJ835" s="11"/>
      <c r="BK835" s="11"/>
      <c r="BL835" s="11"/>
      <c r="BM835" s="11"/>
      <c r="BN835" s="11"/>
      <c r="BO835" s="11"/>
      <c r="BP835" s="11"/>
      <c r="BQ835" s="11"/>
      <c r="BR835" s="11"/>
      <c r="BS835" s="11"/>
      <c r="BT835" s="11"/>
      <c r="BU835" s="11"/>
      <c r="BV835" s="11"/>
      <c r="BW835" s="11"/>
      <c r="BX835" s="11"/>
      <c r="BY835" s="11"/>
      <c r="BZ835" s="11"/>
      <c r="CA835" s="11"/>
      <c r="CB835" s="11"/>
      <c r="CC835" s="11"/>
      <c r="CD835" s="11"/>
      <c r="CE835" s="11"/>
      <c r="CF835" s="11"/>
      <c r="CG835" s="11"/>
      <c r="CH835" s="11"/>
      <c r="CI835" s="11"/>
      <c r="CJ835" s="11"/>
      <c r="CK835" s="11"/>
      <c r="CL835" s="11"/>
      <c r="CM835" s="11"/>
      <c r="CN835" s="11"/>
      <c r="CO835" s="11"/>
      <c r="CP835" s="11"/>
      <c r="CQ835" s="11"/>
      <c r="CR835" s="11"/>
      <c r="CS835" s="11"/>
      <c r="CT835" s="11"/>
      <c r="CU835" s="11"/>
      <c r="CV835" s="11"/>
      <c r="CW835" s="11"/>
      <c r="CX835" s="11"/>
      <c r="CY835" s="11"/>
      <c r="CZ835" s="11"/>
      <c r="DA835" s="11"/>
      <c r="DB835" s="11"/>
      <c r="DC835" s="11"/>
    </row>
    <row r="836" spans="1:107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  <c r="BJ836" s="11"/>
      <c r="BK836" s="11"/>
      <c r="BL836" s="11"/>
      <c r="BM836" s="11"/>
      <c r="BN836" s="11"/>
      <c r="BO836" s="11"/>
      <c r="BP836" s="11"/>
      <c r="BQ836" s="11"/>
      <c r="BR836" s="11"/>
      <c r="BS836" s="11"/>
      <c r="BT836" s="11"/>
      <c r="BU836" s="11"/>
      <c r="BV836" s="11"/>
      <c r="BW836" s="11"/>
      <c r="BX836" s="11"/>
      <c r="BY836" s="11"/>
      <c r="BZ836" s="11"/>
      <c r="CA836" s="11"/>
      <c r="CB836" s="11"/>
      <c r="CC836" s="11"/>
      <c r="CD836" s="11"/>
      <c r="CE836" s="11"/>
      <c r="CF836" s="11"/>
      <c r="CG836" s="11"/>
      <c r="CH836" s="11"/>
      <c r="CI836" s="11"/>
      <c r="CJ836" s="11"/>
      <c r="CK836" s="11"/>
      <c r="CL836" s="11"/>
      <c r="CM836" s="11"/>
      <c r="CN836" s="11"/>
      <c r="CO836" s="11"/>
      <c r="CP836" s="11"/>
      <c r="CQ836" s="11"/>
      <c r="CR836" s="11"/>
      <c r="CS836" s="11"/>
      <c r="CT836" s="11"/>
      <c r="CU836" s="11"/>
      <c r="CV836" s="11"/>
      <c r="CW836" s="11"/>
      <c r="CX836" s="11"/>
      <c r="CY836" s="11"/>
      <c r="CZ836" s="11"/>
      <c r="DA836" s="11"/>
      <c r="DB836" s="11"/>
      <c r="DC836" s="11"/>
    </row>
    <row r="837" spans="1:107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1"/>
      <c r="CG837" s="11"/>
      <c r="CH837" s="11"/>
      <c r="CI837" s="11"/>
      <c r="CJ837" s="11"/>
      <c r="CK837" s="11"/>
      <c r="CL837" s="11"/>
      <c r="CM837" s="11"/>
      <c r="CN837" s="11"/>
      <c r="CO837" s="11"/>
      <c r="CP837" s="11"/>
      <c r="CQ837" s="11"/>
      <c r="CR837" s="11"/>
      <c r="CS837" s="11"/>
      <c r="CT837" s="11"/>
      <c r="CU837" s="11"/>
      <c r="CV837" s="11"/>
      <c r="CW837" s="11"/>
      <c r="CX837" s="11"/>
      <c r="CY837" s="11"/>
      <c r="CZ837" s="11"/>
      <c r="DA837" s="11"/>
      <c r="DB837" s="11"/>
      <c r="DC837" s="11"/>
    </row>
    <row r="838" spans="1:107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  <c r="BL838" s="11"/>
      <c r="BM838" s="11"/>
      <c r="BN838" s="11"/>
      <c r="BO838" s="11"/>
      <c r="BP838" s="11"/>
      <c r="BQ838" s="11"/>
      <c r="BR838" s="11"/>
      <c r="BS838" s="11"/>
      <c r="BT838" s="11"/>
      <c r="BU838" s="11"/>
      <c r="BV838" s="11"/>
      <c r="BW838" s="11"/>
      <c r="BX838" s="11"/>
      <c r="BY838" s="11"/>
      <c r="BZ838" s="11"/>
      <c r="CA838" s="11"/>
      <c r="CB838" s="11"/>
      <c r="CC838" s="11"/>
      <c r="CD838" s="11"/>
      <c r="CE838" s="11"/>
      <c r="CF838" s="11"/>
      <c r="CG838" s="11"/>
      <c r="CH838" s="11"/>
      <c r="CI838" s="11"/>
      <c r="CJ838" s="11"/>
      <c r="CK838" s="11"/>
      <c r="CL838" s="11"/>
      <c r="CM838" s="11"/>
      <c r="CN838" s="11"/>
      <c r="CO838" s="11"/>
      <c r="CP838" s="11"/>
      <c r="CQ838" s="11"/>
      <c r="CR838" s="11"/>
      <c r="CS838" s="11"/>
      <c r="CT838" s="11"/>
      <c r="CU838" s="11"/>
      <c r="CV838" s="11"/>
      <c r="CW838" s="11"/>
      <c r="CX838" s="11"/>
      <c r="CY838" s="11"/>
      <c r="CZ838" s="11"/>
      <c r="DA838" s="11"/>
      <c r="DB838" s="11"/>
      <c r="DC838" s="11"/>
    </row>
    <row r="839" spans="1:107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  <c r="BJ839" s="11"/>
      <c r="BK839" s="11"/>
      <c r="BL839" s="11"/>
      <c r="BM839" s="11"/>
      <c r="BN839" s="11"/>
      <c r="BO839" s="11"/>
      <c r="BP839" s="11"/>
      <c r="BQ839" s="11"/>
      <c r="BR839" s="11"/>
      <c r="BS839" s="11"/>
      <c r="BT839" s="11"/>
      <c r="BU839" s="11"/>
      <c r="BV839" s="11"/>
      <c r="BW839" s="11"/>
      <c r="BX839" s="11"/>
      <c r="BY839" s="11"/>
      <c r="BZ839" s="11"/>
      <c r="CA839" s="11"/>
      <c r="CB839" s="11"/>
      <c r="CC839" s="11"/>
      <c r="CD839" s="11"/>
      <c r="CE839" s="11"/>
      <c r="CF839" s="11"/>
      <c r="CG839" s="11"/>
      <c r="CH839" s="11"/>
      <c r="CI839" s="11"/>
      <c r="CJ839" s="11"/>
      <c r="CK839" s="11"/>
      <c r="CL839" s="11"/>
      <c r="CM839" s="11"/>
      <c r="CN839" s="11"/>
      <c r="CO839" s="11"/>
      <c r="CP839" s="11"/>
      <c r="CQ839" s="11"/>
      <c r="CR839" s="11"/>
      <c r="CS839" s="11"/>
      <c r="CT839" s="11"/>
      <c r="CU839" s="11"/>
      <c r="CV839" s="11"/>
      <c r="CW839" s="11"/>
      <c r="CX839" s="11"/>
      <c r="CY839" s="11"/>
      <c r="CZ839" s="11"/>
      <c r="DA839" s="11"/>
      <c r="DB839" s="11"/>
      <c r="DC839" s="11"/>
    </row>
    <row r="840" spans="1:107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1"/>
      <c r="CB840" s="11"/>
      <c r="CC840" s="11"/>
      <c r="CD840" s="11"/>
      <c r="CE840" s="11"/>
      <c r="CF840" s="11"/>
      <c r="CG840" s="11"/>
      <c r="CH840" s="11"/>
      <c r="CI840" s="11"/>
      <c r="CJ840" s="11"/>
      <c r="CK840" s="11"/>
      <c r="CL840" s="11"/>
      <c r="CM840" s="11"/>
      <c r="CN840" s="11"/>
      <c r="CO840" s="11"/>
      <c r="CP840" s="11"/>
      <c r="CQ840" s="11"/>
      <c r="CR840" s="11"/>
      <c r="CS840" s="11"/>
      <c r="CT840" s="11"/>
      <c r="CU840" s="11"/>
      <c r="CV840" s="11"/>
      <c r="CW840" s="11"/>
      <c r="CX840" s="11"/>
      <c r="CY840" s="11"/>
      <c r="CZ840" s="11"/>
      <c r="DA840" s="11"/>
      <c r="DB840" s="11"/>
      <c r="DC840" s="11"/>
    </row>
    <row r="841" spans="1:107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  <c r="BL841" s="11"/>
      <c r="BM841" s="11"/>
      <c r="BN841" s="11"/>
      <c r="BO841" s="11"/>
      <c r="BP841" s="11"/>
      <c r="BQ841" s="11"/>
      <c r="BR841" s="11"/>
      <c r="BS841" s="11"/>
      <c r="BT841" s="11"/>
      <c r="BU841" s="11"/>
      <c r="BV841" s="11"/>
      <c r="BW841" s="11"/>
      <c r="BX841" s="11"/>
      <c r="BY841" s="11"/>
      <c r="BZ841" s="11"/>
      <c r="CA841" s="11"/>
      <c r="CB841" s="11"/>
      <c r="CC841" s="11"/>
      <c r="CD841" s="11"/>
      <c r="CE841" s="11"/>
      <c r="CF841" s="11"/>
      <c r="CG841" s="11"/>
      <c r="CH841" s="11"/>
      <c r="CI841" s="11"/>
      <c r="CJ841" s="11"/>
      <c r="CK841" s="11"/>
      <c r="CL841" s="11"/>
      <c r="CM841" s="11"/>
      <c r="CN841" s="11"/>
      <c r="CO841" s="11"/>
      <c r="CP841" s="11"/>
      <c r="CQ841" s="11"/>
      <c r="CR841" s="11"/>
      <c r="CS841" s="11"/>
      <c r="CT841" s="11"/>
      <c r="CU841" s="11"/>
      <c r="CV841" s="11"/>
      <c r="CW841" s="11"/>
      <c r="CX841" s="11"/>
      <c r="CY841" s="11"/>
      <c r="CZ841" s="11"/>
      <c r="DA841" s="11"/>
      <c r="DB841" s="11"/>
      <c r="DC841" s="11"/>
    </row>
    <row r="842" spans="1:107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  <c r="BJ842" s="11"/>
      <c r="BK842" s="11"/>
      <c r="BL842" s="11"/>
      <c r="BM842" s="11"/>
      <c r="BN842" s="11"/>
      <c r="BO842" s="11"/>
      <c r="BP842" s="11"/>
      <c r="BQ842" s="11"/>
      <c r="BR842" s="11"/>
      <c r="BS842" s="11"/>
      <c r="BT842" s="11"/>
      <c r="BU842" s="11"/>
      <c r="BV842" s="11"/>
      <c r="BW842" s="11"/>
      <c r="BX842" s="11"/>
      <c r="BY842" s="11"/>
      <c r="BZ842" s="11"/>
      <c r="CA842" s="11"/>
      <c r="CB842" s="11"/>
      <c r="CC842" s="11"/>
      <c r="CD842" s="11"/>
      <c r="CE842" s="11"/>
      <c r="CF842" s="11"/>
      <c r="CG842" s="11"/>
      <c r="CH842" s="11"/>
      <c r="CI842" s="11"/>
      <c r="CJ842" s="11"/>
      <c r="CK842" s="11"/>
      <c r="CL842" s="11"/>
      <c r="CM842" s="11"/>
      <c r="CN842" s="11"/>
      <c r="CO842" s="11"/>
      <c r="CP842" s="11"/>
      <c r="CQ842" s="11"/>
      <c r="CR842" s="11"/>
      <c r="CS842" s="11"/>
      <c r="CT842" s="11"/>
      <c r="CU842" s="11"/>
      <c r="CV842" s="11"/>
      <c r="CW842" s="11"/>
      <c r="CX842" s="11"/>
      <c r="CY842" s="11"/>
      <c r="CZ842" s="11"/>
      <c r="DA842" s="11"/>
      <c r="DB842" s="11"/>
      <c r="DC842" s="11"/>
    </row>
    <row r="843" spans="1:107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  <c r="BL843" s="11"/>
      <c r="BM843" s="11"/>
      <c r="BN843" s="11"/>
      <c r="BO843" s="11"/>
      <c r="BP843" s="11"/>
      <c r="BQ843" s="11"/>
      <c r="BR843" s="11"/>
      <c r="BS843" s="11"/>
      <c r="BT843" s="11"/>
      <c r="BU843" s="11"/>
      <c r="BV843" s="11"/>
      <c r="BW843" s="11"/>
      <c r="BX843" s="11"/>
      <c r="BY843" s="11"/>
      <c r="BZ843" s="11"/>
      <c r="CA843" s="11"/>
      <c r="CB843" s="11"/>
      <c r="CC843" s="11"/>
      <c r="CD843" s="11"/>
      <c r="CE843" s="11"/>
      <c r="CF843" s="11"/>
      <c r="CG843" s="11"/>
      <c r="CH843" s="11"/>
      <c r="CI843" s="11"/>
      <c r="CJ843" s="11"/>
      <c r="CK843" s="11"/>
      <c r="CL843" s="11"/>
      <c r="CM843" s="11"/>
      <c r="CN843" s="11"/>
      <c r="CO843" s="11"/>
      <c r="CP843" s="11"/>
      <c r="CQ843" s="11"/>
      <c r="CR843" s="11"/>
      <c r="CS843" s="11"/>
      <c r="CT843" s="11"/>
      <c r="CU843" s="11"/>
      <c r="CV843" s="11"/>
      <c r="CW843" s="11"/>
      <c r="CX843" s="11"/>
      <c r="CY843" s="11"/>
      <c r="CZ843" s="11"/>
      <c r="DA843" s="11"/>
      <c r="DB843" s="11"/>
      <c r="DC843" s="11"/>
    </row>
    <row r="844" spans="1:107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1"/>
      <c r="CB844" s="11"/>
      <c r="CC844" s="11"/>
      <c r="CD844" s="11"/>
      <c r="CE844" s="11"/>
      <c r="CF844" s="11"/>
      <c r="CG844" s="11"/>
      <c r="CH844" s="11"/>
      <c r="CI844" s="11"/>
      <c r="CJ844" s="11"/>
      <c r="CK844" s="11"/>
      <c r="CL844" s="11"/>
      <c r="CM844" s="11"/>
      <c r="CN844" s="11"/>
      <c r="CO844" s="11"/>
      <c r="CP844" s="11"/>
      <c r="CQ844" s="11"/>
      <c r="CR844" s="11"/>
      <c r="CS844" s="11"/>
      <c r="CT844" s="11"/>
      <c r="CU844" s="11"/>
      <c r="CV844" s="11"/>
      <c r="CW844" s="11"/>
      <c r="CX844" s="11"/>
      <c r="CY844" s="11"/>
      <c r="CZ844" s="11"/>
      <c r="DA844" s="11"/>
      <c r="DB844" s="11"/>
      <c r="DC844" s="11"/>
    </row>
    <row r="845" spans="1:107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  <c r="BJ845" s="11"/>
      <c r="BK845" s="11"/>
      <c r="BL845" s="11"/>
      <c r="BM845" s="11"/>
      <c r="BN845" s="11"/>
      <c r="BO845" s="11"/>
      <c r="BP845" s="11"/>
      <c r="BQ845" s="11"/>
      <c r="BR845" s="11"/>
      <c r="BS845" s="11"/>
      <c r="BT845" s="11"/>
      <c r="BU845" s="11"/>
      <c r="BV845" s="11"/>
      <c r="BW845" s="11"/>
      <c r="BX845" s="11"/>
      <c r="BY845" s="11"/>
      <c r="BZ845" s="11"/>
      <c r="CA845" s="11"/>
      <c r="CB845" s="11"/>
      <c r="CC845" s="11"/>
      <c r="CD845" s="11"/>
      <c r="CE845" s="11"/>
      <c r="CF845" s="11"/>
      <c r="CG845" s="11"/>
      <c r="CH845" s="11"/>
      <c r="CI845" s="11"/>
      <c r="CJ845" s="11"/>
      <c r="CK845" s="11"/>
      <c r="CL845" s="11"/>
      <c r="CM845" s="11"/>
      <c r="CN845" s="11"/>
      <c r="CO845" s="11"/>
      <c r="CP845" s="11"/>
      <c r="CQ845" s="11"/>
      <c r="CR845" s="11"/>
      <c r="CS845" s="11"/>
      <c r="CT845" s="11"/>
      <c r="CU845" s="11"/>
      <c r="CV845" s="11"/>
      <c r="CW845" s="11"/>
      <c r="CX845" s="11"/>
      <c r="CY845" s="11"/>
      <c r="CZ845" s="11"/>
      <c r="DA845" s="11"/>
      <c r="DB845" s="11"/>
      <c r="DC845" s="11"/>
    </row>
    <row r="846" spans="1:107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  <c r="BJ846" s="11"/>
      <c r="BK846" s="11"/>
      <c r="BL846" s="11"/>
      <c r="BM846" s="11"/>
      <c r="BN846" s="11"/>
      <c r="BO846" s="11"/>
      <c r="BP846" s="11"/>
      <c r="BQ846" s="11"/>
      <c r="BR846" s="11"/>
      <c r="BS846" s="11"/>
      <c r="BT846" s="11"/>
      <c r="BU846" s="11"/>
      <c r="BV846" s="11"/>
      <c r="BW846" s="11"/>
      <c r="BX846" s="11"/>
      <c r="BY846" s="11"/>
      <c r="BZ846" s="11"/>
      <c r="CA846" s="11"/>
      <c r="CB846" s="11"/>
      <c r="CC846" s="11"/>
      <c r="CD846" s="11"/>
      <c r="CE846" s="11"/>
      <c r="CF846" s="11"/>
      <c r="CG846" s="11"/>
      <c r="CH846" s="11"/>
      <c r="CI846" s="11"/>
      <c r="CJ846" s="11"/>
      <c r="CK846" s="11"/>
      <c r="CL846" s="11"/>
      <c r="CM846" s="11"/>
      <c r="CN846" s="11"/>
      <c r="CO846" s="11"/>
      <c r="CP846" s="11"/>
      <c r="CQ846" s="11"/>
      <c r="CR846" s="11"/>
      <c r="CS846" s="11"/>
      <c r="CT846" s="11"/>
      <c r="CU846" s="11"/>
      <c r="CV846" s="11"/>
      <c r="CW846" s="11"/>
      <c r="CX846" s="11"/>
      <c r="CY846" s="11"/>
      <c r="CZ846" s="11"/>
      <c r="DA846" s="11"/>
      <c r="DB846" s="11"/>
      <c r="DC846" s="11"/>
    </row>
    <row r="847" spans="1:107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M847" s="11"/>
      <c r="BN847" s="11"/>
      <c r="BO847" s="11"/>
      <c r="BP847" s="11"/>
      <c r="BQ847" s="11"/>
      <c r="BR847" s="11"/>
      <c r="BS847" s="11"/>
      <c r="BT847" s="11"/>
      <c r="BU847" s="11"/>
      <c r="BV847" s="11"/>
      <c r="BW847" s="11"/>
      <c r="BX847" s="11"/>
      <c r="BY847" s="11"/>
      <c r="BZ847" s="11"/>
      <c r="CA847" s="11"/>
      <c r="CB847" s="11"/>
      <c r="CC847" s="11"/>
      <c r="CD847" s="11"/>
      <c r="CE847" s="11"/>
      <c r="CF847" s="11"/>
      <c r="CG847" s="11"/>
      <c r="CH847" s="11"/>
      <c r="CI847" s="11"/>
      <c r="CJ847" s="11"/>
      <c r="CK847" s="11"/>
      <c r="CL847" s="11"/>
      <c r="CM847" s="11"/>
      <c r="CN847" s="11"/>
      <c r="CO847" s="11"/>
      <c r="CP847" s="11"/>
      <c r="CQ847" s="11"/>
      <c r="CR847" s="11"/>
      <c r="CS847" s="11"/>
      <c r="CT847" s="11"/>
      <c r="CU847" s="11"/>
      <c r="CV847" s="11"/>
      <c r="CW847" s="11"/>
      <c r="CX847" s="11"/>
      <c r="CY847" s="11"/>
      <c r="CZ847" s="11"/>
      <c r="DA847" s="11"/>
      <c r="DB847" s="11"/>
      <c r="DC847" s="11"/>
    </row>
    <row r="848" spans="1:107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1"/>
      <c r="CB848" s="11"/>
      <c r="CC848" s="11"/>
      <c r="CD848" s="11"/>
      <c r="CE848" s="11"/>
      <c r="CF848" s="11"/>
      <c r="CG848" s="11"/>
      <c r="CH848" s="11"/>
      <c r="CI848" s="11"/>
      <c r="CJ848" s="11"/>
      <c r="CK848" s="11"/>
      <c r="CL848" s="11"/>
      <c r="CM848" s="11"/>
      <c r="CN848" s="11"/>
      <c r="CO848" s="11"/>
      <c r="CP848" s="11"/>
      <c r="CQ848" s="11"/>
      <c r="CR848" s="11"/>
      <c r="CS848" s="11"/>
      <c r="CT848" s="11"/>
      <c r="CU848" s="11"/>
      <c r="CV848" s="11"/>
      <c r="CW848" s="11"/>
      <c r="CX848" s="11"/>
      <c r="CY848" s="11"/>
      <c r="CZ848" s="11"/>
      <c r="DA848" s="11"/>
      <c r="DB848" s="11"/>
      <c r="DC848" s="11"/>
    </row>
    <row r="849" spans="1:107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  <c r="BN849" s="11"/>
      <c r="BO849" s="11"/>
      <c r="BP849" s="11"/>
      <c r="BQ849" s="11"/>
      <c r="BR849" s="11"/>
      <c r="BS849" s="11"/>
      <c r="BT849" s="11"/>
      <c r="BU849" s="11"/>
      <c r="BV849" s="11"/>
      <c r="BW849" s="11"/>
      <c r="BX849" s="11"/>
      <c r="BY849" s="11"/>
      <c r="BZ849" s="11"/>
      <c r="CA849" s="11"/>
      <c r="CB849" s="11"/>
      <c r="CC849" s="11"/>
      <c r="CD849" s="11"/>
      <c r="CE849" s="11"/>
      <c r="CF849" s="11"/>
      <c r="CG849" s="11"/>
      <c r="CH849" s="11"/>
      <c r="CI849" s="11"/>
      <c r="CJ849" s="11"/>
      <c r="CK849" s="11"/>
      <c r="CL849" s="11"/>
      <c r="CM849" s="11"/>
      <c r="CN849" s="11"/>
      <c r="CO849" s="11"/>
      <c r="CP849" s="11"/>
      <c r="CQ849" s="11"/>
      <c r="CR849" s="11"/>
      <c r="CS849" s="11"/>
      <c r="CT849" s="11"/>
      <c r="CU849" s="11"/>
      <c r="CV849" s="11"/>
      <c r="CW849" s="11"/>
      <c r="CX849" s="11"/>
      <c r="CY849" s="11"/>
      <c r="CZ849" s="11"/>
      <c r="DA849" s="11"/>
      <c r="DB849" s="11"/>
      <c r="DC849" s="11"/>
    </row>
    <row r="850" spans="1:107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  <c r="BJ850" s="11"/>
      <c r="BK850" s="11"/>
      <c r="BL850" s="11"/>
      <c r="BM850" s="11"/>
      <c r="BN850" s="11"/>
      <c r="BO850" s="11"/>
      <c r="BP850" s="11"/>
      <c r="BQ850" s="11"/>
      <c r="BR850" s="11"/>
      <c r="BS850" s="11"/>
      <c r="BT850" s="11"/>
      <c r="BU850" s="11"/>
      <c r="BV850" s="11"/>
      <c r="BW850" s="11"/>
      <c r="BX850" s="11"/>
      <c r="BY850" s="11"/>
      <c r="BZ850" s="11"/>
      <c r="CA850" s="11"/>
      <c r="CB850" s="11"/>
      <c r="CC850" s="11"/>
      <c r="CD850" s="11"/>
      <c r="CE850" s="11"/>
      <c r="CF850" s="11"/>
      <c r="CG850" s="11"/>
      <c r="CH850" s="11"/>
      <c r="CI850" s="11"/>
      <c r="CJ850" s="11"/>
      <c r="CK850" s="11"/>
      <c r="CL850" s="11"/>
      <c r="CM850" s="11"/>
      <c r="CN850" s="11"/>
      <c r="CO850" s="11"/>
      <c r="CP850" s="11"/>
      <c r="CQ850" s="11"/>
      <c r="CR850" s="11"/>
      <c r="CS850" s="11"/>
      <c r="CT850" s="11"/>
      <c r="CU850" s="11"/>
      <c r="CV850" s="11"/>
      <c r="CW850" s="11"/>
      <c r="CX850" s="11"/>
      <c r="CY850" s="11"/>
      <c r="CZ850" s="11"/>
      <c r="DA850" s="11"/>
      <c r="DB850" s="11"/>
      <c r="DC850" s="11"/>
    </row>
    <row r="851" spans="1:107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  <c r="BJ851" s="11"/>
      <c r="BK851" s="11"/>
      <c r="BL851" s="11"/>
      <c r="BM851" s="11"/>
      <c r="BN851" s="11"/>
      <c r="BO851" s="11"/>
      <c r="BP851" s="11"/>
      <c r="BQ851" s="11"/>
      <c r="BR851" s="11"/>
      <c r="BS851" s="11"/>
      <c r="BT851" s="11"/>
      <c r="BU851" s="11"/>
      <c r="BV851" s="11"/>
      <c r="BW851" s="11"/>
      <c r="BX851" s="11"/>
      <c r="BY851" s="11"/>
      <c r="BZ851" s="11"/>
      <c r="CA851" s="11"/>
      <c r="CB851" s="11"/>
      <c r="CC851" s="11"/>
      <c r="CD851" s="11"/>
      <c r="CE851" s="11"/>
      <c r="CF851" s="11"/>
      <c r="CG851" s="11"/>
      <c r="CH851" s="11"/>
      <c r="CI851" s="11"/>
      <c r="CJ851" s="11"/>
      <c r="CK851" s="11"/>
      <c r="CL851" s="11"/>
      <c r="CM851" s="11"/>
      <c r="CN851" s="11"/>
      <c r="CO851" s="11"/>
      <c r="CP851" s="11"/>
      <c r="CQ851" s="11"/>
      <c r="CR851" s="11"/>
      <c r="CS851" s="11"/>
      <c r="CT851" s="11"/>
      <c r="CU851" s="11"/>
      <c r="CV851" s="11"/>
      <c r="CW851" s="11"/>
      <c r="CX851" s="11"/>
      <c r="CY851" s="11"/>
      <c r="CZ851" s="11"/>
      <c r="DA851" s="11"/>
      <c r="DB851" s="11"/>
      <c r="DC851" s="11"/>
    </row>
    <row r="852" spans="1:107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  <c r="BL852" s="11"/>
      <c r="BM852" s="11"/>
      <c r="BN852" s="11"/>
      <c r="BO852" s="11"/>
      <c r="BP852" s="11"/>
      <c r="BQ852" s="11"/>
      <c r="BR852" s="11"/>
      <c r="BS852" s="11"/>
      <c r="BT852" s="11"/>
      <c r="BU852" s="11"/>
      <c r="BV852" s="11"/>
      <c r="BW852" s="11"/>
      <c r="BX852" s="11"/>
      <c r="BY852" s="11"/>
      <c r="BZ852" s="11"/>
      <c r="CA852" s="11"/>
      <c r="CB852" s="11"/>
      <c r="CC852" s="11"/>
      <c r="CD852" s="11"/>
      <c r="CE852" s="11"/>
      <c r="CF852" s="11"/>
      <c r="CG852" s="11"/>
      <c r="CH852" s="11"/>
      <c r="CI852" s="11"/>
      <c r="CJ852" s="11"/>
      <c r="CK852" s="11"/>
      <c r="CL852" s="11"/>
      <c r="CM852" s="11"/>
      <c r="CN852" s="11"/>
      <c r="CO852" s="11"/>
      <c r="CP852" s="11"/>
      <c r="CQ852" s="11"/>
      <c r="CR852" s="11"/>
      <c r="CS852" s="11"/>
      <c r="CT852" s="11"/>
      <c r="CU852" s="11"/>
      <c r="CV852" s="11"/>
      <c r="CW852" s="11"/>
      <c r="CX852" s="11"/>
      <c r="CY852" s="11"/>
      <c r="CZ852" s="11"/>
      <c r="DA852" s="11"/>
      <c r="DB852" s="11"/>
      <c r="DC852" s="11"/>
    </row>
    <row r="853" spans="1:107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  <c r="BL853" s="11"/>
      <c r="BM853" s="11"/>
      <c r="BN853" s="11"/>
      <c r="BO853" s="11"/>
      <c r="BP853" s="11"/>
      <c r="BQ853" s="11"/>
      <c r="BR853" s="11"/>
      <c r="BS853" s="11"/>
      <c r="BT853" s="11"/>
      <c r="BU853" s="11"/>
      <c r="BV853" s="11"/>
      <c r="BW853" s="11"/>
      <c r="BX853" s="11"/>
      <c r="BY853" s="11"/>
      <c r="BZ853" s="11"/>
      <c r="CA853" s="11"/>
      <c r="CB853" s="11"/>
      <c r="CC853" s="11"/>
      <c r="CD853" s="11"/>
      <c r="CE853" s="11"/>
      <c r="CF853" s="11"/>
      <c r="CG853" s="11"/>
      <c r="CH853" s="11"/>
      <c r="CI853" s="11"/>
      <c r="CJ853" s="11"/>
      <c r="CK853" s="11"/>
      <c r="CL853" s="11"/>
      <c r="CM853" s="11"/>
      <c r="CN853" s="11"/>
      <c r="CO853" s="11"/>
      <c r="CP853" s="11"/>
      <c r="CQ853" s="11"/>
      <c r="CR853" s="11"/>
      <c r="CS853" s="11"/>
      <c r="CT853" s="11"/>
      <c r="CU853" s="11"/>
      <c r="CV853" s="11"/>
      <c r="CW853" s="11"/>
      <c r="CX853" s="11"/>
      <c r="CY853" s="11"/>
      <c r="CZ853" s="11"/>
      <c r="DA853" s="11"/>
      <c r="DB853" s="11"/>
      <c r="DC853" s="11"/>
    </row>
    <row r="854" spans="1:107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  <c r="BJ854" s="11"/>
      <c r="BK854" s="11"/>
      <c r="BL854" s="11"/>
      <c r="BM854" s="11"/>
      <c r="BN854" s="11"/>
      <c r="BO854" s="11"/>
      <c r="BP854" s="11"/>
      <c r="BQ854" s="11"/>
      <c r="BR854" s="11"/>
      <c r="BS854" s="11"/>
      <c r="BT854" s="11"/>
      <c r="BU854" s="11"/>
      <c r="BV854" s="11"/>
      <c r="BW854" s="11"/>
      <c r="BX854" s="11"/>
      <c r="BY854" s="11"/>
      <c r="BZ854" s="11"/>
      <c r="CA854" s="11"/>
      <c r="CB854" s="11"/>
      <c r="CC854" s="11"/>
      <c r="CD854" s="11"/>
      <c r="CE854" s="11"/>
      <c r="CF854" s="11"/>
      <c r="CG854" s="11"/>
      <c r="CH854" s="11"/>
      <c r="CI854" s="11"/>
      <c r="CJ854" s="11"/>
      <c r="CK854" s="11"/>
      <c r="CL854" s="11"/>
      <c r="CM854" s="11"/>
      <c r="CN854" s="11"/>
      <c r="CO854" s="11"/>
      <c r="CP854" s="11"/>
      <c r="CQ854" s="11"/>
      <c r="CR854" s="11"/>
      <c r="CS854" s="11"/>
      <c r="CT854" s="11"/>
      <c r="CU854" s="11"/>
      <c r="CV854" s="11"/>
      <c r="CW854" s="11"/>
      <c r="CX854" s="11"/>
      <c r="CY854" s="11"/>
      <c r="CZ854" s="11"/>
      <c r="DA854" s="11"/>
      <c r="DB854" s="11"/>
      <c r="DC854" s="11"/>
    </row>
    <row r="855" spans="1:107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1"/>
      <c r="CB855" s="11"/>
      <c r="CC855" s="11"/>
      <c r="CD855" s="11"/>
      <c r="CE855" s="11"/>
      <c r="CF855" s="11"/>
      <c r="CG855" s="11"/>
      <c r="CH855" s="11"/>
      <c r="CI855" s="11"/>
      <c r="CJ855" s="11"/>
      <c r="CK855" s="11"/>
      <c r="CL855" s="11"/>
      <c r="CM855" s="11"/>
      <c r="CN855" s="11"/>
      <c r="CO855" s="11"/>
      <c r="CP855" s="11"/>
      <c r="CQ855" s="11"/>
      <c r="CR855" s="11"/>
      <c r="CS855" s="11"/>
      <c r="CT855" s="11"/>
      <c r="CU855" s="11"/>
      <c r="CV855" s="11"/>
      <c r="CW855" s="11"/>
      <c r="CX855" s="11"/>
      <c r="CY855" s="11"/>
      <c r="CZ855" s="11"/>
      <c r="DA855" s="11"/>
      <c r="DB855" s="11"/>
      <c r="DC855" s="11"/>
    </row>
    <row r="856" spans="1:107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  <c r="BL856" s="11"/>
      <c r="BM856" s="11"/>
      <c r="BN856" s="11"/>
      <c r="BO856" s="11"/>
      <c r="BP856" s="11"/>
      <c r="BQ856" s="11"/>
      <c r="BR856" s="11"/>
      <c r="BS856" s="11"/>
      <c r="BT856" s="11"/>
      <c r="BU856" s="11"/>
      <c r="BV856" s="11"/>
      <c r="BW856" s="11"/>
      <c r="BX856" s="11"/>
      <c r="BY856" s="11"/>
      <c r="BZ856" s="11"/>
      <c r="CA856" s="11"/>
      <c r="CB856" s="11"/>
      <c r="CC856" s="11"/>
      <c r="CD856" s="11"/>
      <c r="CE856" s="11"/>
      <c r="CF856" s="11"/>
      <c r="CG856" s="11"/>
      <c r="CH856" s="11"/>
      <c r="CI856" s="11"/>
      <c r="CJ856" s="11"/>
      <c r="CK856" s="11"/>
      <c r="CL856" s="11"/>
      <c r="CM856" s="11"/>
      <c r="CN856" s="11"/>
      <c r="CO856" s="11"/>
      <c r="CP856" s="11"/>
      <c r="CQ856" s="11"/>
      <c r="CR856" s="11"/>
      <c r="CS856" s="11"/>
      <c r="CT856" s="11"/>
      <c r="CU856" s="11"/>
      <c r="CV856" s="11"/>
      <c r="CW856" s="11"/>
      <c r="CX856" s="11"/>
      <c r="CY856" s="11"/>
      <c r="CZ856" s="11"/>
      <c r="DA856" s="11"/>
      <c r="DB856" s="11"/>
      <c r="DC856" s="11"/>
    </row>
    <row r="857" spans="1:107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1"/>
      <c r="CB857" s="11"/>
      <c r="CC857" s="11"/>
      <c r="CD857" s="11"/>
      <c r="CE857" s="11"/>
      <c r="CF857" s="11"/>
      <c r="CG857" s="11"/>
      <c r="CH857" s="11"/>
      <c r="CI857" s="11"/>
      <c r="CJ857" s="11"/>
      <c r="CK857" s="11"/>
      <c r="CL857" s="11"/>
      <c r="CM857" s="11"/>
      <c r="CN857" s="11"/>
      <c r="CO857" s="11"/>
      <c r="CP857" s="11"/>
      <c r="CQ857" s="11"/>
      <c r="CR857" s="11"/>
      <c r="CS857" s="11"/>
      <c r="CT857" s="11"/>
      <c r="CU857" s="11"/>
      <c r="CV857" s="11"/>
      <c r="CW857" s="11"/>
      <c r="CX857" s="11"/>
      <c r="CY857" s="11"/>
      <c r="CZ857" s="11"/>
      <c r="DA857" s="11"/>
      <c r="DB857" s="11"/>
      <c r="DC857" s="11"/>
    </row>
    <row r="858" spans="1:107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  <c r="BJ858" s="11"/>
      <c r="BK858" s="11"/>
      <c r="BL858" s="11"/>
      <c r="BM858" s="11"/>
      <c r="BN858" s="11"/>
      <c r="BO858" s="11"/>
      <c r="BP858" s="11"/>
      <c r="BQ858" s="11"/>
      <c r="BR858" s="11"/>
      <c r="BS858" s="11"/>
      <c r="BT858" s="11"/>
      <c r="BU858" s="11"/>
      <c r="BV858" s="11"/>
      <c r="BW858" s="11"/>
      <c r="BX858" s="11"/>
      <c r="BY858" s="11"/>
      <c r="BZ858" s="11"/>
      <c r="CA858" s="11"/>
      <c r="CB858" s="11"/>
      <c r="CC858" s="11"/>
      <c r="CD858" s="11"/>
      <c r="CE858" s="11"/>
      <c r="CF858" s="11"/>
      <c r="CG858" s="11"/>
      <c r="CH858" s="11"/>
      <c r="CI858" s="11"/>
      <c r="CJ858" s="11"/>
      <c r="CK858" s="11"/>
      <c r="CL858" s="11"/>
      <c r="CM858" s="11"/>
      <c r="CN858" s="11"/>
      <c r="CO858" s="11"/>
      <c r="CP858" s="11"/>
      <c r="CQ858" s="11"/>
      <c r="CR858" s="11"/>
      <c r="CS858" s="11"/>
      <c r="CT858" s="11"/>
      <c r="CU858" s="11"/>
      <c r="CV858" s="11"/>
      <c r="CW858" s="11"/>
      <c r="CX858" s="11"/>
      <c r="CY858" s="11"/>
      <c r="CZ858" s="11"/>
      <c r="DA858" s="11"/>
      <c r="DB858" s="11"/>
      <c r="DC858" s="11"/>
    </row>
    <row r="859" spans="1:107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  <c r="BL859" s="11"/>
      <c r="BM859" s="11"/>
      <c r="BN859" s="11"/>
      <c r="BO859" s="11"/>
      <c r="BP859" s="11"/>
      <c r="BQ859" s="11"/>
      <c r="BR859" s="11"/>
      <c r="BS859" s="11"/>
      <c r="BT859" s="11"/>
      <c r="BU859" s="11"/>
      <c r="BV859" s="11"/>
      <c r="BW859" s="11"/>
      <c r="BX859" s="11"/>
      <c r="BY859" s="11"/>
      <c r="BZ859" s="11"/>
      <c r="CA859" s="11"/>
      <c r="CB859" s="11"/>
      <c r="CC859" s="11"/>
      <c r="CD859" s="11"/>
      <c r="CE859" s="11"/>
      <c r="CF859" s="11"/>
      <c r="CG859" s="11"/>
      <c r="CH859" s="11"/>
      <c r="CI859" s="11"/>
      <c r="CJ859" s="11"/>
      <c r="CK859" s="11"/>
      <c r="CL859" s="11"/>
      <c r="CM859" s="11"/>
      <c r="CN859" s="11"/>
      <c r="CO859" s="11"/>
      <c r="CP859" s="11"/>
      <c r="CQ859" s="11"/>
      <c r="CR859" s="11"/>
      <c r="CS859" s="11"/>
      <c r="CT859" s="11"/>
      <c r="CU859" s="11"/>
      <c r="CV859" s="11"/>
      <c r="CW859" s="11"/>
      <c r="CX859" s="11"/>
      <c r="CY859" s="11"/>
      <c r="CZ859" s="11"/>
      <c r="DA859" s="11"/>
      <c r="DB859" s="11"/>
      <c r="DC859" s="11"/>
    </row>
    <row r="860" spans="1:107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  <c r="BL860" s="11"/>
      <c r="BM860" s="11"/>
      <c r="BN860" s="11"/>
      <c r="BO860" s="11"/>
      <c r="BP860" s="11"/>
      <c r="BQ860" s="11"/>
      <c r="BR860" s="11"/>
      <c r="BS860" s="11"/>
      <c r="BT860" s="11"/>
      <c r="BU860" s="11"/>
      <c r="BV860" s="11"/>
      <c r="BW860" s="11"/>
      <c r="BX860" s="11"/>
      <c r="BY860" s="11"/>
      <c r="BZ860" s="11"/>
      <c r="CA860" s="11"/>
      <c r="CB860" s="11"/>
      <c r="CC860" s="11"/>
      <c r="CD860" s="11"/>
      <c r="CE860" s="11"/>
      <c r="CF860" s="11"/>
      <c r="CG860" s="11"/>
      <c r="CH860" s="11"/>
      <c r="CI860" s="11"/>
      <c r="CJ860" s="11"/>
      <c r="CK860" s="11"/>
      <c r="CL860" s="11"/>
      <c r="CM860" s="11"/>
      <c r="CN860" s="11"/>
      <c r="CO860" s="11"/>
      <c r="CP860" s="11"/>
      <c r="CQ860" s="11"/>
      <c r="CR860" s="11"/>
      <c r="CS860" s="11"/>
      <c r="CT860" s="11"/>
      <c r="CU860" s="11"/>
      <c r="CV860" s="11"/>
      <c r="CW860" s="11"/>
      <c r="CX860" s="11"/>
      <c r="CY860" s="11"/>
      <c r="CZ860" s="11"/>
      <c r="DA860" s="11"/>
      <c r="DB860" s="11"/>
      <c r="DC860" s="11"/>
    </row>
    <row r="861" spans="1:107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  <c r="BJ861" s="11"/>
      <c r="BK861" s="11"/>
      <c r="BL861" s="11"/>
      <c r="BM861" s="11"/>
      <c r="BN861" s="11"/>
      <c r="BO861" s="11"/>
      <c r="BP861" s="11"/>
      <c r="BQ861" s="11"/>
      <c r="BR861" s="11"/>
      <c r="BS861" s="11"/>
      <c r="BT861" s="11"/>
      <c r="BU861" s="11"/>
      <c r="BV861" s="11"/>
      <c r="BW861" s="11"/>
      <c r="BX861" s="11"/>
      <c r="BY861" s="11"/>
      <c r="BZ861" s="11"/>
      <c r="CA861" s="11"/>
      <c r="CB861" s="11"/>
      <c r="CC861" s="11"/>
      <c r="CD861" s="11"/>
      <c r="CE861" s="11"/>
      <c r="CF861" s="11"/>
      <c r="CG861" s="11"/>
      <c r="CH861" s="11"/>
      <c r="CI861" s="11"/>
      <c r="CJ861" s="11"/>
      <c r="CK861" s="11"/>
      <c r="CL861" s="11"/>
      <c r="CM861" s="11"/>
      <c r="CN861" s="11"/>
      <c r="CO861" s="11"/>
      <c r="CP861" s="11"/>
      <c r="CQ861" s="11"/>
      <c r="CR861" s="11"/>
      <c r="CS861" s="11"/>
      <c r="CT861" s="11"/>
      <c r="CU861" s="11"/>
      <c r="CV861" s="11"/>
      <c r="CW861" s="11"/>
      <c r="CX861" s="11"/>
      <c r="CY861" s="11"/>
      <c r="CZ861" s="11"/>
      <c r="DA861" s="11"/>
      <c r="DB861" s="11"/>
      <c r="DC861" s="11"/>
    </row>
    <row r="862" spans="1:107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  <c r="BL862" s="11"/>
      <c r="BM862" s="11"/>
      <c r="BN862" s="11"/>
      <c r="BO862" s="11"/>
      <c r="BP862" s="11"/>
      <c r="BQ862" s="11"/>
      <c r="BR862" s="11"/>
      <c r="BS862" s="11"/>
      <c r="BT862" s="11"/>
      <c r="BU862" s="11"/>
      <c r="BV862" s="11"/>
      <c r="BW862" s="11"/>
      <c r="BX862" s="11"/>
      <c r="BY862" s="11"/>
      <c r="BZ862" s="11"/>
      <c r="CA862" s="11"/>
      <c r="CB862" s="11"/>
      <c r="CC862" s="11"/>
      <c r="CD862" s="11"/>
      <c r="CE862" s="11"/>
      <c r="CF862" s="11"/>
      <c r="CG862" s="11"/>
      <c r="CH862" s="11"/>
      <c r="CI862" s="11"/>
      <c r="CJ862" s="11"/>
      <c r="CK862" s="11"/>
      <c r="CL862" s="11"/>
      <c r="CM862" s="11"/>
      <c r="CN862" s="11"/>
      <c r="CO862" s="11"/>
      <c r="CP862" s="11"/>
      <c r="CQ862" s="11"/>
      <c r="CR862" s="11"/>
      <c r="CS862" s="11"/>
      <c r="CT862" s="11"/>
      <c r="CU862" s="11"/>
      <c r="CV862" s="11"/>
      <c r="CW862" s="11"/>
      <c r="CX862" s="11"/>
      <c r="CY862" s="11"/>
      <c r="CZ862" s="11"/>
      <c r="DA862" s="11"/>
      <c r="DB862" s="11"/>
      <c r="DC862" s="11"/>
    </row>
    <row r="863" spans="1:107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  <c r="BK863" s="11"/>
      <c r="BL863" s="11"/>
      <c r="BM863" s="11"/>
      <c r="BN863" s="11"/>
      <c r="BO863" s="11"/>
      <c r="BP863" s="11"/>
      <c r="BQ863" s="11"/>
      <c r="BR863" s="11"/>
      <c r="BS863" s="11"/>
      <c r="BT863" s="11"/>
      <c r="BU863" s="11"/>
      <c r="BV863" s="11"/>
      <c r="BW863" s="11"/>
      <c r="BX863" s="11"/>
      <c r="BY863" s="11"/>
      <c r="BZ863" s="11"/>
      <c r="CA863" s="11"/>
      <c r="CB863" s="11"/>
      <c r="CC863" s="11"/>
      <c r="CD863" s="11"/>
      <c r="CE863" s="11"/>
      <c r="CF863" s="11"/>
      <c r="CG863" s="11"/>
      <c r="CH863" s="11"/>
      <c r="CI863" s="11"/>
      <c r="CJ863" s="11"/>
      <c r="CK863" s="11"/>
      <c r="CL863" s="11"/>
      <c r="CM863" s="11"/>
      <c r="CN863" s="11"/>
      <c r="CO863" s="11"/>
      <c r="CP863" s="11"/>
      <c r="CQ863" s="11"/>
      <c r="CR863" s="11"/>
      <c r="CS863" s="11"/>
      <c r="CT863" s="11"/>
      <c r="CU863" s="11"/>
      <c r="CV863" s="11"/>
      <c r="CW863" s="11"/>
      <c r="CX863" s="11"/>
      <c r="CY863" s="11"/>
      <c r="CZ863" s="11"/>
      <c r="DA863" s="11"/>
      <c r="DB863" s="11"/>
      <c r="DC863" s="11"/>
    </row>
    <row r="864" spans="1:107" ht="15" customHeight="1">
      <c r="BF864" s="9"/>
      <c r="BH864" s="11"/>
    </row>
    <row r="865" spans="58:60" ht="15" customHeight="1">
      <c r="BF865" s="9"/>
      <c r="BH865" s="11"/>
    </row>
    <row r="866" spans="58:60" ht="15" customHeight="1">
      <c r="BF866" s="9"/>
      <c r="BH866" s="11"/>
    </row>
    <row r="867" spans="58:60" ht="15" customHeight="1">
      <c r="BF867" s="9"/>
      <c r="BH867" s="11"/>
    </row>
    <row r="868" spans="58:60" ht="15" customHeight="1">
      <c r="BF868" s="9"/>
      <c r="BH868" s="11"/>
    </row>
    <row r="869" spans="58:60" ht="15" customHeight="1">
      <c r="BF869" s="9"/>
      <c r="BH869" s="11"/>
    </row>
    <row r="870" spans="58:60" ht="15" customHeight="1">
      <c r="BF870" s="9"/>
      <c r="BH870" s="11"/>
    </row>
    <row r="871" spans="58:60" ht="15" customHeight="1">
      <c r="BF871" s="9"/>
      <c r="BH871" s="11"/>
    </row>
    <row r="872" spans="58:60" ht="15" customHeight="1">
      <c r="BF872" s="9"/>
      <c r="BH872" s="11"/>
    </row>
    <row r="873" spans="58:60" ht="15" customHeight="1">
      <c r="BF873" s="9"/>
      <c r="BH873" s="11"/>
    </row>
    <row r="874" spans="58:60" ht="15" customHeight="1">
      <c r="BF874" s="9"/>
      <c r="BH874" s="11"/>
    </row>
    <row r="875" spans="58:60" ht="15" customHeight="1">
      <c r="BF875" s="9"/>
      <c r="BH875" s="11"/>
    </row>
    <row r="876" spans="58:60" ht="15" customHeight="1">
      <c r="BF876" s="9"/>
      <c r="BH876" s="11"/>
    </row>
    <row r="877" spans="58:60" ht="15" customHeight="1">
      <c r="BF877" s="9"/>
      <c r="BH877" s="11"/>
    </row>
    <row r="878" spans="58:60" ht="15" customHeight="1">
      <c r="BF878" s="9"/>
      <c r="BH878" s="11"/>
    </row>
    <row r="879" spans="58:60" ht="15" customHeight="1">
      <c r="BF879" s="9"/>
      <c r="BH879" s="11"/>
    </row>
    <row r="880" spans="58:60" ht="15" customHeight="1">
      <c r="BF880" s="9"/>
      <c r="BH880" s="11"/>
    </row>
    <row r="881" spans="58:60" ht="15" customHeight="1">
      <c r="BF881" s="9"/>
      <c r="BH881" s="11"/>
    </row>
    <row r="882" spans="58:60" ht="15" customHeight="1">
      <c r="BF882" s="9"/>
      <c r="BH882" s="11"/>
    </row>
    <row r="883" spans="58:60" ht="15" customHeight="1">
      <c r="BF883" s="9"/>
      <c r="BH883" s="11"/>
    </row>
    <row r="884" spans="58:60" ht="15" customHeight="1">
      <c r="BF884" s="9"/>
      <c r="BH884" s="11"/>
    </row>
    <row r="885" spans="58:60" ht="15" customHeight="1">
      <c r="BF885" s="9"/>
      <c r="BH885" s="11"/>
    </row>
    <row r="886" spans="58:60" ht="15" customHeight="1">
      <c r="BF886" s="9"/>
      <c r="BH886" s="11"/>
    </row>
    <row r="887" spans="58:60" ht="15" customHeight="1">
      <c r="BF887" s="9"/>
      <c r="BH887" s="11"/>
    </row>
    <row r="888" spans="58:60" ht="15" customHeight="1">
      <c r="BF888" s="9"/>
      <c r="BH888" s="11"/>
    </row>
    <row r="889" spans="58:60" ht="15" customHeight="1">
      <c r="BF889" s="9"/>
      <c r="BH889" s="11"/>
    </row>
    <row r="890" spans="58:60" ht="15" customHeight="1">
      <c r="BF890" s="9"/>
      <c r="BH890" s="11"/>
    </row>
    <row r="891" spans="58:60" ht="15" customHeight="1">
      <c r="BF891" s="9"/>
      <c r="BH891" s="11"/>
    </row>
    <row r="892" spans="58:60" ht="15" customHeight="1">
      <c r="BF892" s="9"/>
      <c r="BH892" s="11"/>
    </row>
    <row r="893" spans="58:60" ht="15" customHeight="1">
      <c r="BF893" s="9"/>
      <c r="BH893" s="11"/>
    </row>
    <row r="894" spans="58:60" ht="15" customHeight="1">
      <c r="BF894" s="9"/>
      <c r="BH894" s="11"/>
    </row>
    <row r="895" spans="58:60" ht="15" customHeight="1">
      <c r="BF895" s="9"/>
      <c r="BH895" s="11"/>
    </row>
    <row r="896" spans="58:60" ht="15" customHeight="1">
      <c r="BF896" s="9"/>
      <c r="BH896" s="11"/>
    </row>
    <row r="897" spans="58:60" ht="15" customHeight="1">
      <c r="BF897" s="9"/>
      <c r="BH897" s="11"/>
    </row>
    <row r="898" spans="58:60" ht="15" customHeight="1">
      <c r="BF898" s="9"/>
      <c r="BH898" s="11"/>
    </row>
    <row r="899" spans="58:60" ht="15" customHeight="1">
      <c r="BF899" s="9"/>
      <c r="BH899" s="11"/>
    </row>
    <row r="900" spans="58:60" ht="12.75">
      <c r="BF900" s="9"/>
      <c r="BH900" s="9"/>
    </row>
    <row r="901" spans="58:60" ht="12.75">
      <c r="BF901" s="9"/>
      <c r="BH901" s="9"/>
    </row>
    <row r="902" spans="58:60" ht="12.75">
      <c r="BF902" s="9"/>
      <c r="BH902" s="9"/>
    </row>
    <row r="903" spans="58:60" ht="12.75">
      <c r="BF903" s="9"/>
      <c r="BH903" s="9"/>
    </row>
    <row r="904" spans="58:60" ht="12.75">
      <c r="BF904" s="9"/>
      <c r="BH904" s="9"/>
    </row>
    <row r="905" spans="58:60" ht="12.75">
      <c r="BF905" s="9"/>
      <c r="BH905" s="9"/>
    </row>
    <row r="906" spans="58:60" ht="12.75">
      <c r="BF906" s="9"/>
      <c r="BH906" s="9"/>
    </row>
    <row r="907" spans="58:60" ht="12.75">
      <c r="BF907" s="9"/>
      <c r="BH907" s="9"/>
    </row>
    <row r="908" spans="58:60" ht="12.75">
      <c r="BF908" s="9"/>
      <c r="BH908" s="9"/>
    </row>
    <row r="909" spans="58:60" ht="12.75">
      <c r="BF909" s="9"/>
      <c r="BH909" s="9"/>
    </row>
    <row r="910" spans="58:60" ht="12.75">
      <c r="BF910" s="9"/>
      <c r="BH910" s="9"/>
    </row>
    <row r="911" spans="58:60" ht="12.75">
      <c r="BF911" s="9"/>
      <c r="BH911" s="9"/>
    </row>
    <row r="912" spans="58:60" ht="12.75">
      <c r="BF912" s="9"/>
      <c r="BH912" s="9"/>
    </row>
    <row r="913" spans="58:60" ht="12.75">
      <c r="BF913" s="9"/>
      <c r="BH913" s="9"/>
    </row>
    <row r="914" spans="58:60" ht="12.75">
      <c r="BF914" s="9"/>
      <c r="BH914" s="9"/>
    </row>
    <row r="915" spans="58:60" ht="12.75">
      <c r="BF915" s="9"/>
      <c r="BH915" s="9"/>
    </row>
    <row r="916" spans="58:60" ht="12.75">
      <c r="BF916" s="9"/>
      <c r="BH916" s="9"/>
    </row>
    <row r="917" spans="58:60" ht="12.75">
      <c r="BF917" s="9"/>
      <c r="BH917" s="9"/>
    </row>
    <row r="918" spans="58:60" ht="12.75">
      <c r="BF918" s="9"/>
      <c r="BH918" s="9"/>
    </row>
    <row r="919" spans="58:60" ht="12.75">
      <c r="BF919" s="9"/>
      <c r="BH919" s="9"/>
    </row>
    <row r="920" spans="58:60" ht="12.75">
      <c r="BF920" s="9"/>
      <c r="BH920" s="9"/>
    </row>
    <row r="921" spans="58:60" ht="12.75">
      <c r="BF921" s="9"/>
      <c r="BH921" s="9"/>
    </row>
    <row r="922" spans="58:60" ht="12.75">
      <c r="BF922" s="9"/>
      <c r="BH922" s="9"/>
    </row>
    <row r="923" spans="58:60" ht="12.75">
      <c r="BF923" s="9"/>
      <c r="BH923" s="9"/>
    </row>
    <row r="924" spans="58:60" ht="12.75">
      <c r="BF924" s="9"/>
      <c r="BH924" s="9"/>
    </row>
    <row r="925" spans="58:60" ht="12.75">
      <c r="BF925" s="9"/>
      <c r="BH925" s="9"/>
    </row>
    <row r="926" spans="58:60" ht="12.75">
      <c r="BF926" s="9"/>
      <c r="BH926" s="9"/>
    </row>
    <row r="927" spans="58:60" ht="12.75">
      <c r="BF927" s="9"/>
      <c r="BH927" s="9"/>
    </row>
    <row r="928" spans="58:60" ht="12.75">
      <c r="BF928" s="9"/>
      <c r="BH928" s="9"/>
    </row>
    <row r="929" spans="58:60" ht="12.75">
      <c r="BF929" s="9"/>
      <c r="BH929" s="9"/>
    </row>
    <row r="930" spans="58:60" ht="12.75">
      <c r="BF930" s="9"/>
      <c r="BH930" s="9"/>
    </row>
    <row r="931" spans="58:60" ht="12.75">
      <c r="BF931" s="9"/>
      <c r="BH931" s="9"/>
    </row>
    <row r="932" spans="58:60" ht="12.75">
      <c r="BF932" s="9"/>
      <c r="BH932" s="9"/>
    </row>
    <row r="933" spans="58:60" ht="12.75">
      <c r="BF933" s="9"/>
      <c r="BH933" s="9"/>
    </row>
    <row r="934" spans="58:60" ht="12.75">
      <c r="BF934" s="9"/>
      <c r="BH934" s="9"/>
    </row>
    <row r="935" spans="58:60" ht="12.75">
      <c r="BF935" s="9"/>
      <c r="BH935" s="9"/>
    </row>
    <row r="936" spans="58:60" ht="12.75">
      <c r="BF936" s="9"/>
      <c r="BH936" s="9"/>
    </row>
    <row r="937" spans="58:60" ht="12.75">
      <c r="BF937" s="9"/>
      <c r="BH937" s="9"/>
    </row>
    <row r="938" spans="58:60" ht="12.75">
      <c r="BF938" s="9"/>
      <c r="BH938" s="9"/>
    </row>
    <row r="939" spans="58:60" ht="12.75">
      <c r="BF939" s="9"/>
      <c r="BH939" s="9"/>
    </row>
    <row r="940" spans="58:60" ht="12.75">
      <c r="BF940" s="9"/>
      <c r="BH940" s="9"/>
    </row>
    <row r="941" spans="58:60" ht="12.75">
      <c r="BF941" s="9"/>
      <c r="BH941" s="9"/>
    </row>
    <row r="942" spans="58:60" ht="12.75">
      <c r="BF942" s="9"/>
      <c r="BH942" s="9"/>
    </row>
    <row r="943" spans="58:60" ht="12.75">
      <c r="BF943" s="9"/>
      <c r="BH943" s="9"/>
    </row>
    <row r="944" spans="58:60" ht="12.75">
      <c r="BF944" s="9"/>
      <c r="BH944" s="9"/>
    </row>
    <row r="945" spans="58:60" ht="12.75">
      <c r="BF945" s="9"/>
      <c r="BH945" s="9"/>
    </row>
    <row r="946" spans="58:60" ht="12.75">
      <c r="BF946" s="9"/>
      <c r="BH946" s="9"/>
    </row>
    <row r="947" spans="58:60" ht="12.75">
      <c r="BF947" s="9"/>
      <c r="BH947" s="9"/>
    </row>
    <row r="948" spans="58:60" ht="12.75">
      <c r="BF948" s="9"/>
      <c r="BH948" s="9"/>
    </row>
    <row r="949" spans="58:60" ht="12.75">
      <c r="BF949" s="9"/>
      <c r="BH949" s="9"/>
    </row>
    <row r="950" spans="58:60" ht="12.75">
      <c r="BF950" s="9"/>
      <c r="BH950" s="9"/>
    </row>
    <row r="951" spans="58:60" ht="12.75">
      <c r="BF951" s="9"/>
      <c r="BH951" s="9"/>
    </row>
    <row r="952" spans="58:60" ht="12.75">
      <c r="BF952" s="9"/>
      <c r="BH952" s="9"/>
    </row>
    <row r="953" spans="58:60" ht="12.75">
      <c r="BF953" s="9"/>
      <c r="BH953" s="9"/>
    </row>
    <row r="954" spans="58:60" ht="12.75">
      <c r="BF954" s="9"/>
      <c r="BH954" s="9"/>
    </row>
    <row r="955" spans="58:60" ht="12.75">
      <c r="BF955" s="9"/>
      <c r="BH955" s="9"/>
    </row>
    <row r="956" spans="58:60" ht="12.75">
      <c r="BF956" s="9"/>
      <c r="BH956" s="9"/>
    </row>
    <row r="957" spans="58:60" ht="12.75">
      <c r="BF957" s="9"/>
      <c r="BH957" s="9"/>
    </row>
    <row r="958" spans="58:60" ht="12.75">
      <c r="BF958" s="9"/>
      <c r="BH958" s="9"/>
    </row>
    <row r="959" spans="58:60" ht="12.75">
      <c r="BF959" s="9"/>
      <c r="BH959" s="9"/>
    </row>
    <row r="960" spans="58:60" ht="12.75">
      <c r="BF960" s="9"/>
      <c r="BH960" s="9"/>
    </row>
    <row r="961" spans="58:60" ht="12.75">
      <c r="BF961" s="9"/>
      <c r="BH961" s="9"/>
    </row>
    <row r="962" spans="58:60" ht="12.75">
      <c r="BF962" s="9"/>
      <c r="BH962" s="9"/>
    </row>
    <row r="963" spans="58:60" ht="12.75">
      <c r="BF963" s="9"/>
      <c r="BH963" s="9"/>
    </row>
    <row r="964" spans="58:60" ht="12.75">
      <c r="BF964" s="9"/>
      <c r="BH964" s="9"/>
    </row>
    <row r="965" spans="58:60" ht="12.75">
      <c r="BF965" s="9"/>
      <c r="BH965" s="9"/>
    </row>
    <row r="966" spans="58:60" ht="12.75">
      <c r="BF966" s="9"/>
      <c r="BH966" s="9"/>
    </row>
    <row r="967" spans="58:60" ht="12.75">
      <c r="BF967" s="9"/>
      <c r="BH967" s="9"/>
    </row>
    <row r="968" spans="58:60" ht="12.75">
      <c r="BF968" s="9"/>
      <c r="BH968" s="9"/>
    </row>
    <row r="969" spans="58:60" ht="12.75">
      <c r="BF969" s="9"/>
      <c r="BH969" s="9"/>
    </row>
    <row r="970" spans="58:60" ht="12.75">
      <c r="BF970" s="9"/>
      <c r="BH970" s="9"/>
    </row>
    <row r="971" spans="58:60" ht="12.75">
      <c r="BF971" s="9"/>
      <c r="BH971" s="9"/>
    </row>
    <row r="972" spans="58:60" ht="12.75">
      <c r="BF972" s="9"/>
      <c r="BH972" s="9"/>
    </row>
    <row r="973" spans="58:60" ht="12.75">
      <c r="BF973" s="9"/>
      <c r="BH973" s="9"/>
    </row>
    <row r="974" spans="58:60" ht="12.75">
      <c r="BF974" s="9"/>
      <c r="BH974" s="9"/>
    </row>
    <row r="975" spans="58:60" ht="12.75">
      <c r="BF975" s="9"/>
      <c r="BH975" s="9"/>
    </row>
    <row r="976" spans="58:60" ht="12.75">
      <c r="BF976" s="9"/>
      <c r="BH976" s="9"/>
    </row>
    <row r="977" spans="58:60" ht="12.75">
      <c r="BF977" s="9"/>
      <c r="BH977" s="9"/>
    </row>
    <row r="978" spans="58:60" ht="12.75">
      <c r="BF978" s="9"/>
      <c r="BH978" s="9"/>
    </row>
    <row r="979" spans="58:60" ht="12.75">
      <c r="BF979" s="9"/>
      <c r="BH979" s="9"/>
    </row>
    <row r="980" spans="58:60" ht="12.75">
      <c r="BF980" s="9"/>
      <c r="BH980" s="9"/>
    </row>
    <row r="981" spans="58:60" ht="12.75">
      <c r="BF981" s="9"/>
      <c r="BH981" s="9"/>
    </row>
    <row r="982" spans="58:60" ht="12.75">
      <c r="BF982" s="9"/>
      <c r="BH982" s="9"/>
    </row>
    <row r="983" spans="58:60" ht="12.75">
      <c r="BF983" s="9"/>
      <c r="BH983" s="9"/>
    </row>
    <row r="984" spans="58:60" ht="12.75">
      <c r="BF984" s="9"/>
      <c r="BH984" s="9"/>
    </row>
    <row r="985" spans="58:60" ht="12.75">
      <c r="BF985" s="9"/>
      <c r="BH985" s="9"/>
    </row>
    <row r="986" spans="58:60" ht="12.75">
      <c r="BF986" s="9"/>
      <c r="BH986" s="9"/>
    </row>
    <row r="987" spans="58:60" ht="12.75">
      <c r="BF987" s="9"/>
      <c r="BH987" s="9"/>
    </row>
    <row r="988" spans="58:60" ht="12.75">
      <c r="BF988" s="9"/>
      <c r="BH988" s="9"/>
    </row>
    <row r="989" spans="58:60" ht="12.75">
      <c r="BF989" s="9"/>
      <c r="BH989" s="9"/>
    </row>
    <row r="990" spans="58:60" ht="12.75">
      <c r="BF990" s="9"/>
      <c r="BH990" s="9"/>
    </row>
    <row r="991" spans="58:60" ht="12.75">
      <c r="BF991" s="9"/>
      <c r="BH991" s="9"/>
    </row>
    <row r="992" spans="58:60" ht="12.75">
      <c r="BF992" s="9"/>
      <c r="BH992" s="9"/>
    </row>
    <row r="993" spans="58:60" ht="12.75">
      <c r="BF993" s="9"/>
      <c r="BH993" s="9"/>
    </row>
    <row r="994" spans="58:60" ht="12.75">
      <c r="BF994" s="9"/>
      <c r="BH994" s="9"/>
    </row>
    <row r="995" spans="58:60" ht="12.75">
      <c r="BF995" s="9"/>
      <c r="BH995" s="9"/>
    </row>
    <row r="996" spans="58:60" ht="12.75">
      <c r="BF996" s="9"/>
      <c r="BH996" s="9"/>
    </row>
    <row r="997" spans="58:60" ht="12.75">
      <c r="BF997" s="9"/>
      <c r="BH997" s="9"/>
    </row>
    <row r="998" spans="58:60" ht="12.75">
      <c r="BF998" s="9"/>
      <c r="BH998" s="9"/>
    </row>
    <row r="999" spans="58:60" ht="12.75">
      <c r="BF999" s="9"/>
      <c r="BH999" s="9"/>
    </row>
    <row r="1000" spans="58:60" ht="12.75">
      <c r="BF1000" s="9"/>
      <c r="BH1000" s="9"/>
    </row>
    <row r="1001" spans="58:60" ht="12.75">
      <c r="BF1001" s="9"/>
      <c r="BH1001" s="9"/>
    </row>
    <row r="1002" spans="58:60" ht="12.75">
      <c r="BF1002" s="9"/>
      <c r="BH1002" s="9"/>
    </row>
    <row r="1003" spans="58:60" ht="12.75">
      <c r="BF1003" s="9"/>
      <c r="BH1003" s="9"/>
    </row>
    <row r="1004" spans="58:60" ht="12.75">
      <c r="BF1004" s="9"/>
      <c r="BH1004" s="9"/>
    </row>
    <row r="1005" spans="58:60" ht="12.75">
      <c r="BF1005" s="9"/>
      <c r="BH1005" s="9"/>
    </row>
    <row r="1006" spans="58:60" ht="12.75">
      <c r="BF1006" s="9"/>
      <c r="BH1006" s="9"/>
    </row>
    <row r="1007" spans="58:60" ht="12.75">
      <c r="BF1007" s="9"/>
      <c r="BH1007" s="9"/>
    </row>
  </sheetData>
  <mergeCells count="50">
    <mergeCell ref="H42:I42"/>
    <mergeCell ref="BP42:BQ42"/>
    <mergeCell ref="T44:V44"/>
    <mergeCell ref="Q14:R14"/>
    <mergeCell ref="AI14:AJ14"/>
    <mergeCell ref="Z14:AA14"/>
    <mergeCell ref="BA14:BB14"/>
    <mergeCell ref="K22:BB22"/>
    <mergeCell ref="BJ4:BM4"/>
    <mergeCell ref="BJ5:BM5"/>
    <mergeCell ref="BJ6:BM6"/>
    <mergeCell ref="BJ7:BM7"/>
    <mergeCell ref="G9:J9"/>
    <mergeCell ref="C4:F4"/>
    <mergeCell ref="G4:J4"/>
    <mergeCell ref="C8:F8"/>
    <mergeCell ref="C9:F9"/>
    <mergeCell ref="C10:F10"/>
    <mergeCell ref="C5:F5"/>
    <mergeCell ref="G5:J5"/>
    <mergeCell ref="C6:F6"/>
    <mergeCell ref="G10:J10"/>
    <mergeCell ref="C7:F7"/>
    <mergeCell ref="G8:J8"/>
    <mergeCell ref="A1:A2"/>
    <mergeCell ref="B1:BG1"/>
    <mergeCell ref="BI1:DC1"/>
    <mergeCell ref="BB2:BC2"/>
    <mergeCell ref="CQ2:CR2"/>
    <mergeCell ref="BH1:BH2"/>
    <mergeCell ref="BR22:CQ22"/>
    <mergeCell ref="BR13:BY13"/>
    <mergeCell ref="CA13:CH13"/>
    <mergeCell ref="CJ13:CQ13"/>
    <mergeCell ref="G6:J6"/>
    <mergeCell ref="AR14:AS14"/>
    <mergeCell ref="T13:AA13"/>
    <mergeCell ref="BJ8:BM8"/>
    <mergeCell ref="BJ9:BM9"/>
    <mergeCell ref="BJ10:BM10"/>
    <mergeCell ref="K13:R13"/>
    <mergeCell ref="AC13:AJ13"/>
    <mergeCell ref="AU13:BB13"/>
    <mergeCell ref="AL13:AS13"/>
    <mergeCell ref="G7:J7"/>
    <mergeCell ref="CR13:CT13"/>
    <mergeCell ref="BX14:BY14"/>
    <mergeCell ref="CG14:CH14"/>
    <mergeCell ref="BC13:BG13"/>
    <mergeCell ref="CP14:CQ14"/>
  </mergeCells>
  <pageMargins left="0.31496062992125984" right="0.11811023622047245" top="0.74803149606299213" bottom="0.74803149606299213" header="0" footer="0"/>
  <pageSetup paperSize="8" scale="75" fitToWidth="2" orientation="landscape" r:id="rId1"/>
  <headerFooter>
    <oddFooter>&amp;C #000000 Confidential</oddFooter>
  </headerFooter>
  <colBreaks count="1" manualBreakCount="1">
    <brk id="5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1"/>
  <sheetViews>
    <sheetView workbookViewId="0">
      <selection activeCell="W13" sqref="W13"/>
    </sheetView>
  </sheetViews>
  <sheetFormatPr baseColWidth="10" defaultColWidth="12.59765625" defaultRowHeight="15" customHeight="1"/>
  <cols>
    <col min="1" max="1" width="34" customWidth="1"/>
    <col min="2" max="6" width="13.59765625" customWidth="1"/>
    <col min="7" max="7" width="33.265625" customWidth="1"/>
    <col min="8" max="8" width="50.59765625" customWidth="1"/>
    <col min="9" max="9" width="5.1328125" customWidth="1"/>
    <col min="10" max="10" width="14.3984375" customWidth="1"/>
    <col min="11" max="11" width="16.59765625" customWidth="1"/>
    <col min="12" max="12" width="13.86328125" customWidth="1"/>
    <col min="13" max="13" width="5" customWidth="1"/>
    <col min="14" max="14" width="2.3984375" customWidth="1"/>
    <col min="15" max="15" width="5.1328125" customWidth="1"/>
    <col min="16" max="16" width="14.3984375" customWidth="1"/>
    <col min="17" max="17" width="16.59765625" customWidth="1"/>
    <col min="18" max="18" width="13.86328125" customWidth="1"/>
    <col min="19" max="19" width="5" customWidth="1"/>
    <col min="20" max="20" width="2.3984375" customWidth="1"/>
    <col min="21" max="21" width="5.1328125" customWidth="1"/>
    <col min="22" max="22" width="14.3984375" customWidth="1"/>
    <col min="23" max="23" width="16.59765625" customWidth="1"/>
    <col min="24" max="24" width="13.86328125" customWidth="1"/>
    <col min="25" max="25" width="5" customWidth="1"/>
  </cols>
  <sheetData>
    <row r="1" spans="1:25" ht="12.75" customHeight="1">
      <c r="I1" s="75" t="s">
        <v>84</v>
      </c>
    </row>
    <row r="2" spans="1:25" ht="12.75" customHeight="1">
      <c r="A2" s="75" t="s">
        <v>85</v>
      </c>
      <c r="B2" s="76" t="s">
        <v>86</v>
      </c>
      <c r="C2" s="76" t="s">
        <v>87</v>
      </c>
      <c r="D2" s="76" t="s">
        <v>88</v>
      </c>
      <c r="E2" s="76" t="s">
        <v>54</v>
      </c>
      <c r="F2" s="76" t="s">
        <v>89</v>
      </c>
      <c r="I2" s="77" t="s">
        <v>90</v>
      </c>
      <c r="J2" s="78"/>
      <c r="K2" s="79" t="s">
        <v>91</v>
      </c>
      <c r="L2" s="78"/>
      <c r="O2" s="80"/>
      <c r="P2" s="81" t="s">
        <v>92</v>
      </c>
      <c r="Q2" s="81"/>
      <c r="R2" s="82"/>
      <c r="S2" s="82"/>
      <c r="U2" s="80"/>
      <c r="V2" s="81" t="s">
        <v>93</v>
      </c>
      <c r="W2" s="81"/>
      <c r="X2" s="82"/>
      <c r="Y2" s="82"/>
    </row>
    <row r="3" spans="1:25" ht="12.75" customHeight="1">
      <c r="A3" s="11" t="s">
        <v>48</v>
      </c>
      <c r="B3" s="83" t="s">
        <v>94</v>
      </c>
      <c r="C3" s="83" t="s">
        <v>95</v>
      </c>
      <c r="D3" s="83" t="s">
        <v>95</v>
      </c>
      <c r="E3" s="83" t="s">
        <v>95</v>
      </c>
      <c r="F3" s="11"/>
      <c r="G3" s="11" t="s">
        <v>96</v>
      </c>
      <c r="I3" s="84"/>
      <c r="J3" s="85"/>
      <c r="K3" s="86"/>
      <c r="L3" s="86"/>
      <c r="O3" s="84">
        <v>2</v>
      </c>
      <c r="P3" s="87" t="s">
        <v>97</v>
      </c>
      <c r="Q3" s="87" t="s">
        <v>98</v>
      </c>
      <c r="R3" s="87" t="s">
        <v>92</v>
      </c>
      <c r="S3" s="88" t="s">
        <v>99</v>
      </c>
      <c r="U3" s="84">
        <v>3</v>
      </c>
      <c r="V3" s="87" t="s">
        <v>100</v>
      </c>
      <c r="W3" s="87" t="s">
        <v>101</v>
      </c>
      <c r="X3" s="87" t="s">
        <v>93</v>
      </c>
      <c r="Y3" s="89" t="s">
        <v>102</v>
      </c>
    </row>
    <row r="4" spans="1:25" ht="12.75" customHeight="1">
      <c r="A4" s="11" t="s">
        <v>75</v>
      </c>
      <c r="B4" s="83" t="s">
        <v>94</v>
      </c>
      <c r="C4" s="83" t="s">
        <v>95</v>
      </c>
      <c r="D4" s="83" t="s">
        <v>95</v>
      </c>
      <c r="E4" s="83" t="s">
        <v>95</v>
      </c>
      <c r="F4" s="11"/>
      <c r="G4" s="11" t="s">
        <v>74</v>
      </c>
      <c r="I4" s="84">
        <v>2907</v>
      </c>
      <c r="J4" s="85">
        <v>1</v>
      </c>
      <c r="K4" s="86" t="s">
        <v>75</v>
      </c>
      <c r="L4" s="86" t="s">
        <v>93</v>
      </c>
      <c r="O4" s="84">
        <v>3</v>
      </c>
      <c r="P4" s="87" t="s">
        <v>97</v>
      </c>
      <c r="Q4" s="87" t="s">
        <v>103</v>
      </c>
      <c r="R4" s="87" t="s">
        <v>92</v>
      </c>
      <c r="S4" s="88" t="s">
        <v>99</v>
      </c>
      <c r="U4" s="84">
        <v>4</v>
      </c>
      <c r="V4" s="87" t="s">
        <v>104</v>
      </c>
      <c r="W4" s="87" t="s">
        <v>105</v>
      </c>
      <c r="X4" s="87" t="s">
        <v>93</v>
      </c>
      <c r="Y4" s="88" t="s">
        <v>99</v>
      </c>
    </row>
    <row r="5" spans="1:25" ht="12.75" customHeight="1">
      <c r="A5" s="11" t="s">
        <v>106</v>
      </c>
      <c r="B5" s="83" t="s">
        <v>99</v>
      </c>
      <c r="C5" s="83" t="s">
        <v>95</v>
      </c>
      <c r="D5" s="83" t="s">
        <v>95</v>
      </c>
      <c r="E5" s="83" t="s">
        <v>95</v>
      </c>
      <c r="F5" s="11"/>
      <c r="G5" s="11" t="s">
        <v>107</v>
      </c>
      <c r="I5" s="84">
        <v>4816</v>
      </c>
      <c r="J5" s="85">
        <v>2</v>
      </c>
      <c r="K5" s="86" t="s">
        <v>108</v>
      </c>
      <c r="L5" s="86" t="s">
        <v>109</v>
      </c>
      <c r="O5" s="84">
        <v>4</v>
      </c>
      <c r="P5" s="87" t="s">
        <v>110</v>
      </c>
      <c r="Q5" s="87" t="s">
        <v>111</v>
      </c>
      <c r="R5" s="87" t="s">
        <v>92</v>
      </c>
      <c r="S5" s="89" t="s">
        <v>112</v>
      </c>
      <c r="U5" s="84">
        <v>5</v>
      </c>
      <c r="V5" s="87" t="s">
        <v>113</v>
      </c>
      <c r="W5" s="87" t="s">
        <v>114</v>
      </c>
      <c r="X5" s="87" t="s">
        <v>93</v>
      </c>
      <c r="Y5" s="89" t="s">
        <v>112</v>
      </c>
    </row>
    <row r="6" spans="1:25" ht="12.75" customHeight="1">
      <c r="A6" s="11" t="s">
        <v>41</v>
      </c>
      <c r="B6" s="83" t="s">
        <v>115</v>
      </c>
      <c r="C6" s="83" t="s">
        <v>116</v>
      </c>
      <c r="D6" s="83" t="s">
        <v>95</v>
      </c>
      <c r="E6" s="83" t="s">
        <v>95</v>
      </c>
      <c r="F6" s="11"/>
      <c r="G6" s="11" t="s">
        <v>117</v>
      </c>
      <c r="I6" s="84">
        <v>4347</v>
      </c>
      <c r="J6" s="85">
        <v>3</v>
      </c>
      <c r="K6" s="86" t="s">
        <v>48</v>
      </c>
      <c r="L6" s="86" t="s">
        <v>92</v>
      </c>
      <c r="O6" s="84">
        <v>6</v>
      </c>
      <c r="P6" s="87" t="s">
        <v>118</v>
      </c>
      <c r="Q6" s="87" t="s">
        <v>119</v>
      </c>
      <c r="R6" s="87" t="s">
        <v>92</v>
      </c>
      <c r="S6" s="88" t="s">
        <v>99</v>
      </c>
      <c r="U6" s="84">
        <v>6</v>
      </c>
      <c r="V6" s="87" t="s">
        <v>120</v>
      </c>
      <c r="W6" s="87" t="s">
        <v>121</v>
      </c>
      <c r="X6" s="87" t="s">
        <v>93</v>
      </c>
      <c r="Y6" s="88" t="s">
        <v>122</v>
      </c>
    </row>
    <row r="7" spans="1:25" ht="12.75" customHeight="1">
      <c r="A7" s="11" t="s">
        <v>9</v>
      </c>
      <c r="B7" s="83" t="s">
        <v>115</v>
      </c>
      <c r="C7" s="83"/>
      <c r="D7" s="83"/>
      <c r="E7" s="83"/>
      <c r="F7" s="11"/>
      <c r="G7" s="11" t="s">
        <v>123</v>
      </c>
      <c r="I7" s="84">
        <v>6361</v>
      </c>
      <c r="J7" s="85">
        <v>4</v>
      </c>
      <c r="K7" s="86" t="s">
        <v>9</v>
      </c>
      <c r="L7" s="86" t="s">
        <v>124</v>
      </c>
      <c r="O7" s="84">
        <v>7</v>
      </c>
      <c r="P7" s="87" t="s">
        <v>125</v>
      </c>
      <c r="Q7" s="87" t="s">
        <v>126</v>
      </c>
      <c r="R7" s="87" t="s">
        <v>92</v>
      </c>
      <c r="S7" s="88" t="s">
        <v>99</v>
      </c>
      <c r="U7" s="84">
        <v>7</v>
      </c>
      <c r="V7" s="87" t="s">
        <v>127</v>
      </c>
      <c r="W7" s="87" t="s">
        <v>128</v>
      </c>
      <c r="X7" s="87" t="s">
        <v>93</v>
      </c>
      <c r="Y7" s="88" t="s">
        <v>99</v>
      </c>
    </row>
    <row r="8" spans="1:25" ht="12.75" customHeight="1">
      <c r="A8" s="11" t="s">
        <v>38</v>
      </c>
      <c r="B8" s="83" t="s">
        <v>115</v>
      </c>
      <c r="C8" s="83" t="s">
        <v>116</v>
      </c>
      <c r="D8" s="83" t="s">
        <v>116</v>
      </c>
      <c r="E8" s="83" t="s">
        <v>95</v>
      </c>
      <c r="F8" s="11"/>
      <c r="G8" s="11" t="s">
        <v>129</v>
      </c>
      <c r="I8" s="84">
        <v>3515</v>
      </c>
      <c r="J8" s="85">
        <v>5</v>
      </c>
      <c r="K8" s="86" t="s">
        <v>53</v>
      </c>
      <c r="L8" s="86" t="s">
        <v>92</v>
      </c>
      <c r="O8" s="84">
        <v>8</v>
      </c>
      <c r="P8" s="87" t="s">
        <v>130</v>
      </c>
      <c r="Q8" s="87" t="s">
        <v>131</v>
      </c>
      <c r="R8" s="87" t="s">
        <v>92</v>
      </c>
      <c r="S8" s="88" t="s">
        <v>99</v>
      </c>
      <c r="U8" s="84">
        <v>8</v>
      </c>
      <c r="V8" s="87" t="s">
        <v>127</v>
      </c>
      <c r="W8" s="87" t="s">
        <v>132</v>
      </c>
      <c r="X8" s="87" t="s">
        <v>93</v>
      </c>
      <c r="Y8" s="88" t="s">
        <v>122</v>
      </c>
    </row>
    <row r="9" spans="1:25" ht="12.75" customHeight="1">
      <c r="A9" s="11" t="s">
        <v>53</v>
      </c>
      <c r="B9" s="83" t="s">
        <v>115</v>
      </c>
      <c r="C9" s="83" t="s">
        <v>133</v>
      </c>
      <c r="D9" s="83" t="s">
        <v>95</v>
      </c>
      <c r="E9" s="83" t="s">
        <v>95</v>
      </c>
      <c r="F9" s="11"/>
      <c r="G9" s="11" t="s">
        <v>50</v>
      </c>
      <c r="I9" s="84">
        <v>5588</v>
      </c>
      <c r="J9" s="85">
        <v>6</v>
      </c>
      <c r="K9" s="86" t="s">
        <v>41</v>
      </c>
      <c r="L9" s="86" t="s">
        <v>93</v>
      </c>
      <c r="O9" s="84">
        <v>9</v>
      </c>
      <c r="P9" s="87" t="s">
        <v>127</v>
      </c>
      <c r="Q9" s="87" t="s">
        <v>134</v>
      </c>
      <c r="R9" s="87" t="s">
        <v>92</v>
      </c>
      <c r="S9" s="88" t="s">
        <v>99</v>
      </c>
      <c r="U9" s="84">
        <v>9</v>
      </c>
      <c r="V9" s="87" t="s">
        <v>135</v>
      </c>
      <c r="W9" s="87" t="s">
        <v>136</v>
      </c>
      <c r="X9" s="87" t="s">
        <v>93</v>
      </c>
      <c r="Y9" s="88" t="s">
        <v>99</v>
      </c>
    </row>
    <row r="10" spans="1:25" ht="12.75" customHeight="1">
      <c r="A10" s="11" t="s">
        <v>56</v>
      </c>
      <c r="B10" s="83" t="s">
        <v>99</v>
      </c>
      <c r="C10" s="83" t="s">
        <v>137</v>
      </c>
      <c r="D10" s="83" t="s">
        <v>95</v>
      </c>
      <c r="E10" s="83" t="s">
        <v>137</v>
      </c>
      <c r="F10" s="11"/>
      <c r="G10" s="11" t="s">
        <v>138</v>
      </c>
      <c r="I10" s="84">
        <v>5444</v>
      </c>
      <c r="J10" s="85">
        <v>7</v>
      </c>
      <c r="K10" s="86" t="s">
        <v>139</v>
      </c>
      <c r="L10" s="86" t="s">
        <v>140</v>
      </c>
      <c r="O10" s="84">
        <v>10</v>
      </c>
      <c r="P10" s="87" t="s">
        <v>127</v>
      </c>
      <c r="Q10" s="87" t="s">
        <v>141</v>
      </c>
      <c r="R10" s="87" t="s">
        <v>92</v>
      </c>
      <c r="S10" s="88" t="s">
        <v>99</v>
      </c>
      <c r="U10" s="84">
        <v>10</v>
      </c>
      <c r="V10" s="87" t="s">
        <v>142</v>
      </c>
      <c r="W10" s="87" t="s">
        <v>105</v>
      </c>
      <c r="X10" s="87" t="s">
        <v>93</v>
      </c>
      <c r="Y10" s="88" t="s">
        <v>99</v>
      </c>
    </row>
    <row r="11" spans="1:25" ht="12.75" customHeight="1">
      <c r="A11" s="11" t="s">
        <v>18</v>
      </c>
      <c r="B11" s="83" t="s">
        <v>99</v>
      </c>
      <c r="C11" s="83" t="s">
        <v>137</v>
      </c>
      <c r="D11" s="83" t="s">
        <v>95</v>
      </c>
      <c r="E11" s="83" t="s">
        <v>137</v>
      </c>
      <c r="F11" s="11"/>
      <c r="G11" s="11" t="s">
        <v>138</v>
      </c>
      <c r="I11" s="84">
        <v>6407</v>
      </c>
      <c r="J11" s="85">
        <v>8</v>
      </c>
      <c r="K11" s="86" t="s">
        <v>23</v>
      </c>
      <c r="L11" s="86" t="s">
        <v>109</v>
      </c>
      <c r="O11" s="84">
        <v>12</v>
      </c>
      <c r="P11" s="87" t="s">
        <v>143</v>
      </c>
      <c r="Q11" s="87" t="s">
        <v>144</v>
      </c>
      <c r="R11" s="87" t="s">
        <v>92</v>
      </c>
      <c r="S11" s="88" t="s">
        <v>122</v>
      </c>
      <c r="U11" s="84">
        <v>11</v>
      </c>
      <c r="V11" s="87" t="s">
        <v>145</v>
      </c>
      <c r="W11" s="87" t="s">
        <v>146</v>
      </c>
      <c r="X11" s="87" t="s">
        <v>93</v>
      </c>
      <c r="Y11" s="88" t="s">
        <v>99</v>
      </c>
    </row>
    <row r="12" spans="1:25" ht="12.75" customHeight="1">
      <c r="A12" s="11" t="s">
        <v>35</v>
      </c>
      <c r="B12" s="83" t="s">
        <v>99</v>
      </c>
      <c r="C12" s="83" t="s">
        <v>116</v>
      </c>
      <c r="D12" s="83" t="s">
        <v>133</v>
      </c>
      <c r="E12" s="83" t="s">
        <v>116</v>
      </c>
      <c r="I12" s="84">
        <v>6641</v>
      </c>
      <c r="J12" s="90">
        <v>9</v>
      </c>
      <c r="K12" s="91" t="s">
        <v>46</v>
      </c>
      <c r="L12" s="86" t="s">
        <v>140</v>
      </c>
      <c r="O12" s="84">
        <v>13</v>
      </c>
      <c r="P12" s="87" t="s">
        <v>147</v>
      </c>
      <c r="Q12" s="87" t="s">
        <v>148</v>
      </c>
      <c r="R12" s="87" t="s">
        <v>92</v>
      </c>
      <c r="S12" s="88" t="s">
        <v>99</v>
      </c>
      <c r="U12" s="84">
        <v>12</v>
      </c>
      <c r="V12" s="87" t="s">
        <v>149</v>
      </c>
      <c r="W12" s="87" t="s">
        <v>150</v>
      </c>
      <c r="X12" s="87" t="s">
        <v>93</v>
      </c>
      <c r="Y12" s="88" t="s">
        <v>99</v>
      </c>
    </row>
    <row r="13" spans="1:25" ht="12.75" customHeight="1">
      <c r="A13" s="11" t="s">
        <v>24</v>
      </c>
      <c r="B13" s="83" t="s">
        <v>99</v>
      </c>
      <c r="C13" s="83" t="s">
        <v>95</v>
      </c>
      <c r="D13" s="83" t="s">
        <v>95</v>
      </c>
      <c r="E13" s="83" t="s">
        <v>95</v>
      </c>
      <c r="F13" s="11"/>
      <c r="G13" s="11" t="s">
        <v>151</v>
      </c>
      <c r="I13" s="84"/>
      <c r="J13" s="90">
        <v>10</v>
      </c>
      <c r="K13" s="91" t="s">
        <v>152</v>
      </c>
      <c r="L13" s="91" t="s">
        <v>153</v>
      </c>
      <c r="O13" s="84">
        <v>14</v>
      </c>
      <c r="P13" s="87" t="s">
        <v>154</v>
      </c>
      <c r="Q13" s="87" t="s">
        <v>155</v>
      </c>
      <c r="R13" s="87" t="s">
        <v>92</v>
      </c>
      <c r="S13" s="88" t="s">
        <v>99</v>
      </c>
      <c r="U13" s="84">
        <v>13</v>
      </c>
      <c r="V13" s="87" t="s">
        <v>156</v>
      </c>
      <c r="W13" s="87" t="s">
        <v>157</v>
      </c>
      <c r="X13" s="87" t="s">
        <v>93</v>
      </c>
      <c r="Y13" s="89" t="s">
        <v>112</v>
      </c>
    </row>
    <row r="14" spans="1:25" ht="12.75" customHeight="1">
      <c r="A14" s="11" t="s">
        <v>63</v>
      </c>
      <c r="B14" s="83" t="s">
        <v>99</v>
      </c>
      <c r="C14" s="83" t="s">
        <v>95</v>
      </c>
      <c r="D14" s="83" t="s">
        <v>95</v>
      </c>
      <c r="E14" s="83" t="s">
        <v>95</v>
      </c>
      <c r="F14" s="11"/>
      <c r="G14" s="11" t="s">
        <v>158</v>
      </c>
      <c r="I14" s="92"/>
      <c r="J14" s="90">
        <v>11</v>
      </c>
      <c r="K14" s="87" t="s">
        <v>159</v>
      </c>
      <c r="L14" s="87" t="s">
        <v>160</v>
      </c>
      <c r="O14" s="84">
        <v>15</v>
      </c>
      <c r="P14" s="87" t="s">
        <v>161</v>
      </c>
      <c r="Q14" s="87" t="s">
        <v>162</v>
      </c>
      <c r="R14" s="87" t="s">
        <v>92</v>
      </c>
      <c r="S14" s="89" t="s">
        <v>102</v>
      </c>
      <c r="U14" s="84">
        <v>14</v>
      </c>
      <c r="V14" s="87" t="s">
        <v>163</v>
      </c>
      <c r="W14" s="87" t="s">
        <v>164</v>
      </c>
      <c r="X14" s="87" t="s">
        <v>93</v>
      </c>
      <c r="Y14" s="88" t="s">
        <v>99</v>
      </c>
    </row>
    <row r="15" spans="1:25" ht="12.75" customHeight="1">
      <c r="A15" s="11" t="s">
        <v>15</v>
      </c>
      <c r="B15" s="83" t="s">
        <v>99</v>
      </c>
      <c r="C15" s="83" t="s">
        <v>116</v>
      </c>
      <c r="D15" s="83"/>
      <c r="E15" s="83" t="s">
        <v>116</v>
      </c>
      <c r="O15" s="84">
        <v>16</v>
      </c>
      <c r="P15" s="87" t="s">
        <v>165</v>
      </c>
      <c r="Q15" s="87" t="s">
        <v>166</v>
      </c>
      <c r="R15" s="87" t="s">
        <v>92</v>
      </c>
      <c r="S15" s="88" t="s">
        <v>99</v>
      </c>
      <c r="U15" s="84">
        <v>15</v>
      </c>
      <c r="V15" s="87" t="s">
        <v>167</v>
      </c>
      <c r="W15" s="87" t="s">
        <v>168</v>
      </c>
      <c r="X15" s="87" t="s">
        <v>93</v>
      </c>
      <c r="Y15" s="88" t="s">
        <v>122</v>
      </c>
    </row>
    <row r="16" spans="1:25" ht="12.75" customHeight="1">
      <c r="A16" s="11" t="s">
        <v>169</v>
      </c>
      <c r="B16" s="83" t="s">
        <v>99</v>
      </c>
      <c r="C16" s="83" t="s">
        <v>95</v>
      </c>
      <c r="D16" s="83" t="s">
        <v>95</v>
      </c>
      <c r="E16" s="83" t="s">
        <v>95</v>
      </c>
      <c r="F16" s="11"/>
      <c r="G16" s="11" t="s">
        <v>170</v>
      </c>
      <c r="I16" s="80"/>
      <c r="J16" s="81" t="s">
        <v>171</v>
      </c>
      <c r="K16" s="81"/>
      <c r="L16" s="82"/>
      <c r="M16" s="82"/>
      <c r="O16" s="84">
        <v>17</v>
      </c>
      <c r="P16" s="87" t="s">
        <v>172</v>
      </c>
      <c r="Q16" s="87" t="s">
        <v>173</v>
      </c>
      <c r="R16" s="87" t="s">
        <v>92</v>
      </c>
      <c r="S16" s="88" t="s">
        <v>99</v>
      </c>
      <c r="U16" s="84">
        <v>16</v>
      </c>
      <c r="V16" s="87" t="s">
        <v>174</v>
      </c>
      <c r="W16" s="87" t="s">
        <v>175</v>
      </c>
      <c r="X16" s="87" t="s">
        <v>93</v>
      </c>
      <c r="Y16" s="88" t="s">
        <v>99</v>
      </c>
    </row>
    <row r="17" spans="1:25" ht="12.75" customHeight="1">
      <c r="A17" s="11" t="s">
        <v>176</v>
      </c>
      <c r="B17" s="83" t="s">
        <v>99</v>
      </c>
      <c r="C17" s="83" t="s">
        <v>116</v>
      </c>
      <c r="D17" s="83" t="s">
        <v>116</v>
      </c>
      <c r="E17" s="83" t="s">
        <v>116</v>
      </c>
      <c r="I17" s="84">
        <v>1</v>
      </c>
      <c r="J17" s="87" t="s">
        <v>177</v>
      </c>
      <c r="K17" s="87" t="s">
        <v>178</v>
      </c>
      <c r="L17" s="87" t="s">
        <v>171</v>
      </c>
      <c r="M17" s="88" t="s">
        <v>99</v>
      </c>
      <c r="O17" s="84">
        <v>18</v>
      </c>
      <c r="P17" s="87" t="s">
        <v>179</v>
      </c>
      <c r="Q17" s="87" t="s">
        <v>180</v>
      </c>
      <c r="R17" s="87" t="s">
        <v>92</v>
      </c>
      <c r="S17" s="93" t="s">
        <v>99</v>
      </c>
      <c r="U17" s="84">
        <v>17</v>
      </c>
      <c r="V17" s="91" t="s">
        <v>181</v>
      </c>
      <c r="W17" s="91" t="s">
        <v>182</v>
      </c>
      <c r="X17" s="87" t="s">
        <v>93</v>
      </c>
      <c r="Y17" s="88" t="s">
        <v>99</v>
      </c>
    </row>
    <row r="18" spans="1:25" ht="12.75" customHeight="1">
      <c r="A18" s="11" t="s">
        <v>183</v>
      </c>
      <c r="B18" s="83" t="s">
        <v>99</v>
      </c>
      <c r="C18" s="83" t="s">
        <v>116</v>
      </c>
      <c r="D18" s="83" t="s">
        <v>116</v>
      </c>
      <c r="E18" s="83" t="s">
        <v>116</v>
      </c>
      <c r="I18" s="84">
        <v>2</v>
      </c>
      <c r="J18" s="87" t="s">
        <v>184</v>
      </c>
      <c r="K18" s="87" t="s">
        <v>185</v>
      </c>
      <c r="L18" s="87" t="s">
        <v>171</v>
      </c>
      <c r="M18" s="88" t="s">
        <v>99</v>
      </c>
      <c r="O18" s="84">
        <v>19</v>
      </c>
      <c r="P18" s="87" t="s">
        <v>186</v>
      </c>
      <c r="Q18" s="87" t="s">
        <v>187</v>
      </c>
      <c r="R18" s="87" t="s">
        <v>92</v>
      </c>
      <c r="S18" s="88" t="s">
        <v>99</v>
      </c>
      <c r="U18" s="84">
        <v>18</v>
      </c>
      <c r="V18" s="91" t="s">
        <v>188</v>
      </c>
      <c r="W18" s="91" t="s">
        <v>189</v>
      </c>
      <c r="X18" s="87" t="s">
        <v>93</v>
      </c>
      <c r="Y18" s="88" t="s">
        <v>99</v>
      </c>
    </row>
    <row r="19" spans="1:25" ht="12.75" customHeight="1">
      <c r="A19" s="11" t="s">
        <v>190</v>
      </c>
      <c r="B19" s="83" t="s">
        <v>99</v>
      </c>
      <c r="C19" s="83" t="s">
        <v>116</v>
      </c>
      <c r="D19" s="83" t="s">
        <v>116</v>
      </c>
      <c r="E19" s="83" t="s">
        <v>116</v>
      </c>
      <c r="I19" s="94">
        <v>3</v>
      </c>
      <c r="J19" s="95" t="s">
        <v>127</v>
      </c>
      <c r="K19" s="95" t="s">
        <v>191</v>
      </c>
      <c r="L19" s="95" t="s">
        <v>171</v>
      </c>
      <c r="M19" s="96" t="s">
        <v>99</v>
      </c>
      <c r="O19" s="94">
        <v>20</v>
      </c>
      <c r="P19" s="95" t="s">
        <v>192</v>
      </c>
      <c r="Q19" s="95" t="s">
        <v>193</v>
      </c>
      <c r="R19" s="95" t="s">
        <v>92</v>
      </c>
      <c r="S19" s="96" t="s">
        <v>122</v>
      </c>
      <c r="U19" s="84">
        <v>19</v>
      </c>
      <c r="V19" s="87" t="s">
        <v>194</v>
      </c>
      <c r="W19" s="87" t="s">
        <v>195</v>
      </c>
      <c r="X19" s="87" t="s">
        <v>93</v>
      </c>
      <c r="Y19" s="88" t="s">
        <v>99</v>
      </c>
    </row>
    <row r="20" spans="1:25" ht="12.75" customHeight="1">
      <c r="A20" s="11" t="s">
        <v>196</v>
      </c>
      <c r="B20" s="83" t="s">
        <v>122</v>
      </c>
      <c r="C20" s="83" t="s">
        <v>95</v>
      </c>
      <c r="D20" s="83" t="s">
        <v>133</v>
      </c>
      <c r="E20" s="83" t="s">
        <v>116</v>
      </c>
      <c r="I20" s="84">
        <v>3</v>
      </c>
      <c r="J20" s="87" t="s">
        <v>197</v>
      </c>
      <c r="K20" s="87" t="s">
        <v>198</v>
      </c>
      <c r="L20" s="87" t="s">
        <v>171</v>
      </c>
      <c r="M20" s="88" t="s">
        <v>99</v>
      </c>
      <c r="O20" s="94">
        <v>21</v>
      </c>
      <c r="P20" s="95" t="s">
        <v>199</v>
      </c>
      <c r="Q20" s="95" t="s">
        <v>200</v>
      </c>
      <c r="R20" s="95" t="s">
        <v>92</v>
      </c>
      <c r="S20" s="96" t="s">
        <v>99</v>
      </c>
      <c r="U20" s="84">
        <v>20</v>
      </c>
      <c r="V20" s="91" t="s">
        <v>201</v>
      </c>
      <c r="W20" s="91" t="s">
        <v>202</v>
      </c>
      <c r="X20" s="87" t="s">
        <v>93</v>
      </c>
      <c r="Y20" s="88" t="s">
        <v>99</v>
      </c>
    </row>
    <row r="21" spans="1:25" ht="12.75" customHeight="1">
      <c r="A21" s="11" t="s">
        <v>203</v>
      </c>
      <c r="B21" s="83" t="s">
        <v>99</v>
      </c>
      <c r="C21" s="83" t="s">
        <v>116</v>
      </c>
      <c r="D21" s="83" t="s">
        <v>116</v>
      </c>
      <c r="E21" s="83" t="s">
        <v>116</v>
      </c>
      <c r="I21" s="84">
        <v>4</v>
      </c>
      <c r="J21" s="87" t="s">
        <v>204</v>
      </c>
      <c r="K21" s="87" t="s">
        <v>205</v>
      </c>
      <c r="L21" s="87" t="s">
        <v>171</v>
      </c>
      <c r="M21" s="88" t="s">
        <v>99</v>
      </c>
      <c r="O21" s="84">
        <v>20</v>
      </c>
      <c r="P21" s="87" t="s">
        <v>206</v>
      </c>
      <c r="Q21" s="87" t="s">
        <v>207</v>
      </c>
      <c r="R21" s="87" t="s">
        <v>92</v>
      </c>
      <c r="S21" s="88" t="s">
        <v>99</v>
      </c>
      <c r="U21" s="84">
        <v>21</v>
      </c>
      <c r="V21" s="91" t="s">
        <v>208</v>
      </c>
      <c r="W21" s="91" t="s">
        <v>209</v>
      </c>
      <c r="X21" s="87" t="s">
        <v>93</v>
      </c>
      <c r="Y21" s="88" t="s">
        <v>99</v>
      </c>
    </row>
    <row r="22" spans="1:25" ht="12.75" customHeight="1">
      <c r="I22" s="84">
        <v>5</v>
      </c>
      <c r="J22" s="87" t="s">
        <v>210</v>
      </c>
      <c r="K22" s="87" t="s">
        <v>211</v>
      </c>
      <c r="L22" s="87" t="s">
        <v>171</v>
      </c>
      <c r="M22" s="88" t="s">
        <v>99</v>
      </c>
      <c r="O22" s="84">
        <v>21</v>
      </c>
      <c r="P22" s="87" t="s">
        <v>212</v>
      </c>
      <c r="Q22" s="87" t="s">
        <v>213</v>
      </c>
      <c r="R22" s="87" t="s">
        <v>92</v>
      </c>
      <c r="S22" s="88" t="s">
        <v>99</v>
      </c>
      <c r="U22" s="84">
        <v>22</v>
      </c>
      <c r="V22" s="91" t="s">
        <v>214</v>
      </c>
      <c r="W22" s="91" t="s">
        <v>215</v>
      </c>
      <c r="X22" s="87" t="s">
        <v>93</v>
      </c>
      <c r="Y22" s="88" t="s">
        <v>99</v>
      </c>
    </row>
    <row r="23" spans="1:25" ht="12.75" customHeight="1">
      <c r="C23" s="83"/>
      <c r="D23" s="83"/>
      <c r="E23" s="83"/>
      <c r="I23" s="84">
        <v>6</v>
      </c>
      <c r="J23" s="87" t="s">
        <v>184</v>
      </c>
      <c r="K23" s="87" t="s">
        <v>216</v>
      </c>
      <c r="L23" s="87" t="s">
        <v>171</v>
      </c>
      <c r="M23" s="88" t="s">
        <v>99</v>
      </c>
      <c r="O23" s="84">
        <v>22</v>
      </c>
      <c r="P23" s="87" t="s">
        <v>217</v>
      </c>
      <c r="Q23" s="87" t="s">
        <v>218</v>
      </c>
      <c r="R23" s="87" t="s">
        <v>92</v>
      </c>
      <c r="S23" s="88" t="s">
        <v>122</v>
      </c>
      <c r="U23" s="84">
        <v>23</v>
      </c>
      <c r="V23" s="91" t="s">
        <v>219</v>
      </c>
      <c r="W23" s="91" t="s">
        <v>220</v>
      </c>
      <c r="X23" s="87" t="s">
        <v>93</v>
      </c>
      <c r="Y23" s="88" t="s">
        <v>99</v>
      </c>
    </row>
    <row r="24" spans="1:25" ht="12.75" customHeight="1">
      <c r="C24" s="83"/>
      <c r="D24" s="83"/>
      <c r="E24" s="83"/>
      <c r="I24" s="84">
        <v>7</v>
      </c>
      <c r="J24" s="87" t="s">
        <v>221</v>
      </c>
      <c r="K24" s="87" t="s">
        <v>222</v>
      </c>
      <c r="L24" s="87" t="s">
        <v>171</v>
      </c>
      <c r="M24" s="88" t="s">
        <v>122</v>
      </c>
      <c r="O24" s="84">
        <v>23</v>
      </c>
      <c r="P24" s="87" t="s">
        <v>223</v>
      </c>
      <c r="Q24" s="87" t="s">
        <v>224</v>
      </c>
      <c r="R24" s="87" t="s">
        <v>92</v>
      </c>
      <c r="S24" s="88" t="s">
        <v>99</v>
      </c>
      <c r="U24" s="84">
        <v>24</v>
      </c>
      <c r="V24" s="91" t="s">
        <v>225</v>
      </c>
      <c r="W24" s="91" t="s">
        <v>226</v>
      </c>
      <c r="X24" s="87" t="s">
        <v>93</v>
      </c>
      <c r="Y24" s="88" t="s">
        <v>122</v>
      </c>
    </row>
    <row r="25" spans="1:25" ht="12.75" customHeight="1">
      <c r="C25" s="83"/>
      <c r="D25" s="83"/>
      <c r="E25" s="83"/>
      <c r="I25" s="84">
        <v>8</v>
      </c>
      <c r="J25" s="87" t="s">
        <v>227</v>
      </c>
      <c r="K25" s="87" t="s">
        <v>228</v>
      </c>
      <c r="L25" s="87" t="s">
        <v>171</v>
      </c>
      <c r="M25" s="88" t="s">
        <v>99</v>
      </c>
      <c r="O25" s="84">
        <v>24</v>
      </c>
      <c r="P25" s="87" t="s">
        <v>223</v>
      </c>
      <c r="Q25" s="87" t="s">
        <v>229</v>
      </c>
      <c r="R25" s="87" t="s">
        <v>92</v>
      </c>
      <c r="S25" s="88" t="s">
        <v>99</v>
      </c>
      <c r="U25" s="84">
        <v>25</v>
      </c>
      <c r="V25" s="87" t="s">
        <v>230</v>
      </c>
      <c r="W25" s="87" t="s">
        <v>231</v>
      </c>
      <c r="X25" s="87" t="s">
        <v>93</v>
      </c>
      <c r="Y25" s="88" t="s">
        <v>99</v>
      </c>
    </row>
    <row r="26" spans="1:25" ht="12.75" customHeight="1">
      <c r="C26" s="83"/>
      <c r="D26" s="83"/>
      <c r="E26" s="83"/>
      <c r="I26" s="94">
        <v>10</v>
      </c>
      <c r="J26" s="95" t="s">
        <v>232</v>
      </c>
      <c r="K26" s="95" t="s">
        <v>233</v>
      </c>
      <c r="L26" s="95" t="s">
        <v>171</v>
      </c>
      <c r="M26" s="96" t="s">
        <v>122</v>
      </c>
      <c r="O26" s="84">
        <v>25</v>
      </c>
      <c r="P26" s="87" t="s">
        <v>234</v>
      </c>
      <c r="Q26" s="87" t="s">
        <v>235</v>
      </c>
      <c r="R26" s="87" t="s">
        <v>92</v>
      </c>
      <c r="S26" s="88" t="s">
        <v>99</v>
      </c>
      <c r="U26" s="84">
        <v>26</v>
      </c>
      <c r="V26" s="87" t="s">
        <v>236</v>
      </c>
      <c r="W26" s="87" t="s">
        <v>237</v>
      </c>
      <c r="X26" s="87" t="s">
        <v>93</v>
      </c>
      <c r="Y26" s="88" t="s">
        <v>99</v>
      </c>
    </row>
    <row r="27" spans="1:25" ht="12.75" customHeight="1">
      <c r="I27" s="84">
        <v>10</v>
      </c>
      <c r="J27" s="87" t="s">
        <v>238</v>
      </c>
      <c r="K27" s="87" t="s">
        <v>239</v>
      </c>
      <c r="L27" s="87" t="s">
        <v>171</v>
      </c>
      <c r="M27" s="88" t="s">
        <v>122</v>
      </c>
      <c r="O27" s="84">
        <v>26</v>
      </c>
      <c r="P27" s="87" t="s">
        <v>179</v>
      </c>
      <c r="Q27" s="87" t="s">
        <v>240</v>
      </c>
      <c r="R27" s="87" t="s">
        <v>92</v>
      </c>
      <c r="S27" s="88" t="s">
        <v>99</v>
      </c>
      <c r="U27" s="84">
        <v>27</v>
      </c>
      <c r="V27" s="87" t="s">
        <v>241</v>
      </c>
      <c r="W27" s="87" t="s">
        <v>242</v>
      </c>
      <c r="X27" s="87" t="s">
        <v>93</v>
      </c>
      <c r="Y27" s="88" t="s">
        <v>99</v>
      </c>
    </row>
    <row r="28" spans="1:25" ht="12.75" customHeight="1">
      <c r="I28" s="84">
        <v>11</v>
      </c>
      <c r="J28" s="87" t="s">
        <v>204</v>
      </c>
      <c r="K28" s="87" t="s">
        <v>243</v>
      </c>
      <c r="L28" s="87" t="s">
        <v>171</v>
      </c>
      <c r="M28" s="88" t="s">
        <v>122</v>
      </c>
      <c r="O28" s="84">
        <v>27</v>
      </c>
      <c r="P28" s="87" t="s">
        <v>244</v>
      </c>
      <c r="Q28" s="87" t="s">
        <v>245</v>
      </c>
      <c r="R28" s="87" t="s">
        <v>92</v>
      </c>
      <c r="S28" s="88" t="s">
        <v>99</v>
      </c>
      <c r="U28" s="84">
        <v>28</v>
      </c>
      <c r="V28" s="87" t="s">
        <v>246</v>
      </c>
      <c r="W28" s="87" t="s">
        <v>247</v>
      </c>
      <c r="X28" s="87" t="s">
        <v>93</v>
      </c>
      <c r="Y28" s="88" t="s">
        <v>99</v>
      </c>
    </row>
    <row r="29" spans="1:25" ht="12.75" customHeight="1">
      <c r="I29" s="84">
        <v>12</v>
      </c>
      <c r="J29" s="87" t="s">
        <v>204</v>
      </c>
      <c r="K29" s="87" t="s">
        <v>248</v>
      </c>
      <c r="L29" s="87" t="s">
        <v>171</v>
      </c>
      <c r="M29" s="88" t="s">
        <v>122</v>
      </c>
      <c r="O29" s="84">
        <v>28</v>
      </c>
      <c r="P29" s="87" t="s">
        <v>249</v>
      </c>
      <c r="Q29" s="87" t="s">
        <v>250</v>
      </c>
      <c r="R29" s="87" t="s">
        <v>92</v>
      </c>
      <c r="S29" s="88" t="s">
        <v>99</v>
      </c>
      <c r="U29" s="84">
        <v>29</v>
      </c>
      <c r="V29" s="87" t="s">
        <v>251</v>
      </c>
      <c r="W29" s="87" t="s">
        <v>252</v>
      </c>
      <c r="X29" s="87" t="s">
        <v>93</v>
      </c>
      <c r="Y29" s="88" t="s">
        <v>99</v>
      </c>
    </row>
    <row r="30" spans="1:25" ht="12.75" customHeight="1">
      <c r="I30" s="84">
        <v>13</v>
      </c>
      <c r="J30" s="87" t="s">
        <v>253</v>
      </c>
      <c r="K30" s="87" t="s">
        <v>254</v>
      </c>
      <c r="L30" s="87" t="s">
        <v>171</v>
      </c>
      <c r="M30" s="88" t="s">
        <v>99</v>
      </c>
      <c r="O30" s="84">
        <v>29</v>
      </c>
      <c r="P30" s="87" t="s">
        <v>255</v>
      </c>
      <c r="Q30" s="87" t="s">
        <v>256</v>
      </c>
      <c r="R30" s="87" t="s">
        <v>92</v>
      </c>
      <c r="S30" s="88" t="s">
        <v>99</v>
      </c>
      <c r="U30" s="84">
        <v>30</v>
      </c>
      <c r="V30" s="87" t="s">
        <v>135</v>
      </c>
      <c r="W30" s="87" t="s">
        <v>257</v>
      </c>
      <c r="X30" s="87" t="s">
        <v>93</v>
      </c>
      <c r="Y30" s="88" t="s">
        <v>99</v>
      </c>
    </row>
    <row r="31" spans="1:25" ht="12.75" customHeight="1">
      <c r="I31" s="84">
        <v>14</v>
      </c>
      <c r="J31" s="87" t="s">
        <v>258</v>
      </c>
      <c r="K31" s="87" t="s">
        <v>229</v>
      </c>
      <c r="L31" s="87" t="s">
        <v>171</v>
      </c>
      <c r="M31" s="88" t="s">
        <v>99</v>
      </c>
      <c r="O31" s="84">
        <v>30</v>
      </c>
      <c r="P31" s="87" t="s">
        <v>259</v>
      </c>
      <c r="Q31" s="87" t="s">
        <v>260</v>
      </c>
      <c r="R31" s="87" t="s">
        <v>92</v>
      </c>
      <c r="S31" s="88" t="s">
        <v>99</v>
      </c>
      <c r="U31" s="84">
        <v>31</v>
      </c>
      <c r="V31" s="91" t="s">
        <v>261</v>
      </c>
      <c r="W31" s="91" t="s">
        <v>262</v>
      </c>
      <c r="X31" s="87" t="s">
        <v>93</v>
      </c>
      <c r="Y31" s="88" t="s">
        <v>99</v>
      </c>
    </row>
    <row r="32" spans="1:25" ht="12.75" customHeight="1">
      <c r="I32" s="84">
        <v>15</v>
      </c>
      <c r="J32" s="87" t="s">
        <v>149</v>
      </c>
      <c r="K32" s="87" t="s">
        <v>263</v>
      </c>
      <c r="L32" s="87" t="s">
        <v>171</v>
      </c>
      <c r="M32" s="88" t="s">
        <v>122</v>
      </c>
      <c r="O32" s="84">
        <v>31</v>
      </c>
      <c r="P32" s="87" t="s">
        <v>264</v>
      </c>
      <c r="Q32" s="87" t="s">
        <v>265</v>
      </c>
      <c r="R32" s="87" t="s">
        <v>92</v>
      </c>
      <c r="S32" s="88" t="s">
        <v>99</v>
      </c>
      <c r="U32" s="84">
        <v>32</v>
      </c>
      <c r="V32" s="87" t="s">
        <v>266</v>
      </c>
      <c r="W32" s="87" t="s">
        <v>267</v>
      </c>
      <c r="X32" s="87" t="s">
        <v>93</v>
      </c>
      <c r="Y32" s="88" t="s">
        <v>99</v>
      </c>
    </row>
    <row r="33" spans="9:25" ht="12.75" customHeight="1">
      <c r="I33" s="84">
        <v>16</v>
      </c>
      <c r="J33" s="87" t="s">
        <v>268</v>
      </c>
      <c r="K33" s="87" t="s">
        <v>269</v>
      </c>
      <c r="L33" s="87" t="s">
        <v>171</v>
      </c>
      <c r="M33" s="88" t="s">
        <v>99</v>
      </c>
      <c r="O33" s="84">
        <v>32</v>
      </c>
      <c r="P33" s="91" t="s">
        <v>270</v>
      </c>
      <c r="Q33" s="97" t="s">
        <v>271</v>
      </c>
      <c r="R33" s="87" t="s">
        <v>92</v>
      </c>
      <c r="S33" s="88" t="s">
        <v>99</v>
      </c>
      <c r="U33" s="84">
        <v>33</v>
      </c>
      <c r="V33" s="98" t="s">
        <v>272</v>
      </c>
      <c r="W33" s="99" t="s">
        <v>273</v>
      </c>
      <c r="X33" s="87" t="s">
        <v>93</v>
      </c>
      <c r="Y33" s="88" t="s">
        <v>99</v>
      </c>
    </row>
    <row r="34" spans="9:25" ht="12.75" customHeight="1">
      <c r="I34" s="84">
        <v>17</v>
      </c>
      <c r="J34" s="87" t="s">
        <v>268</v>
      </c>
      <c r="K34" s="87" t="s">
        <v>155</v>
      </c>
      <c r="L34" s="87" t="s">
        <v>171</v>
      </c>
      <c r="M34" s="88" t="s">
        <v>99</v>
      </c>
      <c r="O34" s="84">
        <v>33</v>
      </c>
      <c r="P34" s="91" t="s">
        <v>274</v>
      </c>
      <c r="Q34" s="91" t="s">
        <v>275</v>
      </c>
      <c r="R34" s="87" t="s">
        <v>92</v>
      </c>
      <c r="S34" s="88" t="s">
        <v>99</v>
      </c>
    </row>
    <row r="35" spans="9:25" ht="12.75" customHeight="1">
      <c r="I35" s="84">
        <v>18</v>
      </c>
      <c r="J35" s="87" t="s">
        <v>276</v>
      </c>
      <c r="K35" s="87" t="s">
        <v>277</v>
      </c>
      <c r="L35" s="87" t="s">
        <v>171</v>
      </c>
      <c r="M35" s="89" t="s">
        <v>99</v>
      </c>
      <c r="O35" s="84">
        <v>34</v>
      </c>
      <c r="P35" s="99" t="s">
        <v>278</v>
      </c>
      <c r="Q35" s="98" t="s">
        <v>279</v>
      </c>
      <c r="R35" s="87" t="s">
        <v>92</v>
      </c>
      <c r="S35" s="88" t="s">
        <v>99</v>
      </c>
    </row>
    <row r="36" spans="9:25" ht="12.75" customHeight="1">
      <c r="I36" s="84">
        <v>19</v>
      </c>
      <c r="J36" s="91" t="s">
        <v>280</v>
      </c>
      <c r="K36" s="97" t="s">
        <v>281</v>
      </c>
      <c r="L36" s="87" t="s">
        <v>171</v>
      </c>
      <c r="M36" s="89" t="s">
        <v>99</v>
      </c>
      <c r="O36" s="84">
        <v>35</v>
      </c>
      <c r="P36" s="98" t="s">
        <v>282</v>
      </c>
      <c r="Q36" s="99" t="s">
        <v>283</v>
      </c>
      <c r="R36" s="87" t="s">
        <v>92</v>
      </c>
      <c r="S36" s="88" t="s">
        <v>99</v>
      </c>
    </row>
    <row r="37" spans="9:25" ht="12.75" customHeight="1">
      <c r="I37" s="84">
        <v>20</v>
      </c>
      <c r="J37" s="97" t="s">
        <v>284</v>
      </c>
      <c r="K37" s="87" t="s">
        <v>285</v>
      </c>
      <c r="L37" s="87" t="s">
        <v>171</v>
      </c>
      <c r="M37" s="89" t="s">
        <v>99</v>
      </c>
      <c r="O37" s="84">
        <v>36</v>
      </c>
      <c r="P37" s="98" t="s">
        <v>286</v>
      </c>
      <c r="Q37" s="99" t="s">
        <v>287</v>
      </c>
      <c r="R37" s="87" t="s">
        <v>92</v>
      </c>
      <c r="S37" s="88" t="s">
        <v>99</v>
      </c>
    </row>
    <row r="38" spans="9:25" ht="12.75" customHeight="1">
      <c r="I38" s="84">
        <v>21</v>
      </c>
      <c r="J38" s="97" t="s">
        <v>288</v>
      </c>
      <c r="K38" s="97" t="s">
        <v>289</v>
      </c>
      <c r="L38" s="87" t="s">
        <v>171</v>
      </c>
      <c r="M38" s="89" t="s">
        <v>99</v>
      </c>
      <c r="O38" s="84">
        <v>37</v>
      </c>
      <c r="P38" s="98" t="s">
        <v>290</v>
      </c>
      <c r="Q38" s="99" t="s">
        <v>291</v>
      </c>
      <c r="R38" s="87" t="s">
        <v>92</v>
      </c>
      <c r="S38" s="88" t="s">
        <v>99</v>
      </c>
    </row>
    <row r="39" spans="9:25" ht="12.75" customHeight="1">
      <c r="I39" s="84">
        <v>22</v>
      </c>
      <c r="J39" s="87" t="s">
        <v>276</v>
      </c>
      <c r="K39" s="87" t="s">
        <v>292</v>
      </c>
      <c r="L39" s="87" t="s">
        <v>171</v>
      </c>
      <c r="M39" s="89" t="s">
        <v>99</v>
      </c>
    </row>
    <row r="40" spans="9:25" ht="12.75" customHeight="1">
      <c r="I40" s="84">
        <v>23</v>
      </c>
      <c r="J40" s="91" t="s">
        <v>293</v>
      </c>
      <c r="K40" s="97" t="s">
        <v>294</v>
      </c>
      <c r="L40" s="87" t="s">
        <v>171</v>
      </c>
      <c r="M40" s="89" t="s">
        <v>99</v>
      </c>
    </row>
    <row r="41" spans="9:25" ht="12.75" customHeight="1"/>
    <row r="42" spans="9:25" ht="12.75" customHeight="1"/>
    <row r="43" spans="9:25" ht="12.75" customHeight="1"/>
    <row r="44" spans="9:25" ht="12.75" customHeight="1"/>
    <row r="45" spans="9:25" ht="12.75" customHeight="1"/>
    <row r="46" spans="9:25" ht="12.75" customHeight="1"/>
    <row r="47" spans="9:25" ht="12.75" customHeight="1"/>
    <row r="48" spans="9:2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pageMargins left="0.31496062992125984" right="0.31496062992125984" top="0.74803149606299213" bottom="0.74803149606299213" header="0" footer="0"/>
  <pageSetup orientation="landscape"/>
  <headerFooter>
    <oddFooter>&amp;C #000000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Funksjonærer</vt:lpstr>
      <vt:lpstr>Tilgjengelige dommere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og Jonny</dc:creator>
  <cp:lastModifiedBy>Jonny Block</cp:lastModifiedBy>
  <cp:lastPrinted>2023-02-18T11:35:36Z</cp:lastPrinted>
  <dcterms:created xsi:type="dcterms:W3CDTF">2007-06-05T19:40:34Z</dcterms:created>
  <dcterms:modified xsi:type="dcterms:W3CDTF">2023-02-19T09:53:32Z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ea7001-5c24-4702-a3ac-e436ccb02747_Enabled">
    <vt:lpwstr>true</vt:lpwstr>
  </property>
  <property fmtid="{D5CDD505-2E9C-101B-9397-08002B2CF9AE}" pid="3" name="MSIP_Label_20ea7001-5c24-4702-a3ac-e436ccb02747_SetDate">
    <vt:lpwstr>2022-12-31T14:19:14Z</vt:lpwstr>
  </property>
  <property fmtid="{D5CDD505-2E9C-101B-9397-08002B2CF9AE}" pid="4" name="MSIP_Label_20ea7001-5c24-4702-a3ac-e436ccb02747_Method">
    <vt:lpwstr>Standard</vt:lpwstr>
  </property>
  <property fmtid="{D5CDD505-2E9C-101B-9397-08002B2CF9AE}" pid="5" name="MSIP_Label_20ea7001-5c24-4702-a3ac-e436ccb02747_Name">
    <vt:lpwstr>Confidential</vt:lpwstr>
  </property>
  <property fmtid="{D5CDD505-2E9C-101B-9397-08002B2CF9AE}" pid="6" name="MSIP_Label_20ea7001-5c24-4702-a3ac-e436ccb02747_SiteId">
    <vt:lpwstr>c8823c91-be81-4f89-b024-6c3dd789c106</vt:lpwstr>
  </property>
  <property fmtid="{D5CDD505-2E9C-101B-9397-08002B2CF9AE}" pid="7" name="MSIP_Label_20ea7001-5c24-4702-a3ac-e436ccb02747_ActionId">
    <vt:lpwstr>ebbf8027-e6b0-43bc-9345-5ed1ed6a6a6d</vt:lpwstr>
  </property>
  <property fmtid="{D5CDD505-2E9C-101B-9397-08002B2CF9AE}" pid="8" name="MSIP_Label_20ea7001-5c24-4702-a3ac-e436ccb02747_ContentBits">
    <vt:lpwstr>2</vt:lpwstr>
  </property>
</Properties>
</file>