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in disk\Nidelv\09 Diverse\06 Stevnearrangement\NM 2023\"/>
    </mc:Choice>
  </mc:AlternateContent>
  <xr:revisionPtr revIDLastSave="0" documentId="13_ncr:1_{BD4B98DA-B80A-4929-864B-18D204336B30}" xr6:coauthVersionLast="47" xr6:coauthVersionMax="47" xr10:uidLastSave="{00000000-0000-0000-0000-000000000000}"/>
  <bookViews>
    <workbookView xWindow="-98" yWindow="-98" windowWidth="24196" windowHeight="13096" xr2:uid="{00000000-000D-0000-FFFF-FFFF00000000}"/>
  </bookViews>
  <sheets>
    <sheet name="Funksjonærer" sheetId="1" r:id="rId1"/>
    <sheet name="Tilgjengelige dommere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UnBNJa5uMIOuEZxWJr4PyAvtTyw=="/>
    </ext>
  </extLst>
</workbook>
</file>

<file path=xl/calcChain.xml><?xml version="1.0" encoding="utf-8"?>
<calcChain xmlns="http://schemas.openxmlformats.org/spreadsheetml/2006/main">
  <c r="T13" i="1" l="1"/>
  <c r="H42" i="1"/>
  <c r="BX14" i="1" s="1"/>
  <c r="CA2" i="1" s="1"/>
  <c r="CJ13" i="1" s="1"/>
  <c r="CA13" i="1" l="1"/>
  <c r="Q14" i="1"/>
  <c r="T2" i="1" s="1"/>
  <c r="Z14" i="1"/>
  <c r="AI14" i="1"/>
  <c r="AR14" i="1"/>
  <c r="BA14" i="1"/>
  <c r="CG14" i="1"/>
  <c r="CJ2" i="1" s="1"/>
  <c r="CS2" i="1" s="1"/>
  <c r="CR13" i="1" s="1"/>
  <c r="CP14" i="1"/>
  <c r="AC2" i="1" l="1"/>
  <c r="AC13" i="1" s="1"/>
  <c r="AL2" i="1" l="1"/>
  <c r="AL13" i="1" s="1"/>
  <c r="AU2" i="1" l="1"/>
  <c r="AU13" i="1" s="1"/>
  <c r="BD2" i="1" l="1"/>
  <c r="BC13" i="1" s="1"/>
</calcChain>
</file>

<file path=xl/sharedStrings.xml><?xml version="1.0" encoding="utf-8"?>
<sst xmlns="http://schemas.openxmlformats.org/spreadsheetml/2006/main" count="771" uniqueCount="298">
  <si>
    <t xml:space="preserve">L Ø R D A G    4. M A R S </t>
  </si>
  <si>
    <t xml:space="preserve">S Ø N D A G    5. M A R S </t>
  </si>
  <si>
    <t>Est. start</t>
  </si>
  <si>
    <t>Est. Slutt</t>
  </si>
  <si>
    <t>INNVEIING</t>
  </si>
  <si>
    <t>07:00 - 08:00
INNVEIING PULJE 1 og 2</t>
  </si>
  <si>
    <t>08:00 - 09:00
INNVEIING PULJE 3-5</t>
  </si>
  <si>
    <t>07:00 - 08:00
INNVEIING PULJE 1, 2 og 3</t>
  </si>
  <si>
    <t>Kvinner 1</t>
  </si>
  <si>
    <t>Hilde Næss</t>
  </si>
  <si>
    <t>Vilde Davidsen</t>
  </si>
  <si>
    <t>Kvinner 2</t>
  </si>
  <si>
    <t>Sarah Mari Sande</t>
  </si>
  <si>
    <t>Randi Schei</t>
  </si>
  <si>
    <t>Kvinner Sekretær</t>
  </si>
  <si>
    <t>Tale Ulfsby</t>
  </si>
  <si>
    <t>Ida R. Thorstensen</t>
  </si>
  <si>
    <t>Herrer 1</t>
  </si>
  <si>
    <t>Tore Wisth</t>
  </si>
  <si>
    <t>Herrer 2</t>
  </si>
  <si>
    <t>Chr. Lysenstøen</t>
  </si>
  <si>
    <t xml:space="preserve"> </t>
  </si>
  <si>
    <t>Herrer Sekretær</t>
  </si>
  <si>
    <t>Tor Steinar Herikstad</t>
  </si>
  <si>
    <t>Endre Waatevik</t>
  </si>
  <si>
    <t>STEVNEGJENNOMFØRING</t>
  </si>
  <si>
    <t>09:00 : PULJE 1: 
KL: K55/K59</t>
  </si>
  <si>
    <t>Pause  10 min</t>
  </si>
  <si>
    <t>Pause  15 min</t>
  </si>
  <si>
    <t>09:00 : PULJE 6: 
KL: K71 (14)</t>
  </si>
  <si>
    <t>Deltakere</t>
  </si>
  <si>
    <t xml:space="preserve">Est. tid: </t>
  </si>
  <si>
    <t>Dommere</t>
  </si>
  <si>
    <t>Dommer 1</t>
  </si>
  <si>
    <t>Stein Balstad</t>
  </si>
  <si>
    <t>Iver Klingenberg</t>
  </si>
  <si>
    <t>Sverre Skauge</t>
  </si>
  <si>
    <t>Dommer 2</t>
  </si>
  <si>
    <t>Christian Lysenstøen</t>
  </si>
  <si>
    <t>Roar Aune</t>
  </si>
  <si>
    <t xml:space="preserve">Dommer 3 </t>
  </si>
  <si>
    <t>Jan Nystrøm</t>
  </si>
  <si>
    <t>Tor Steinar Henrikstad</t>
  </si>
  <si>
    <t xml:space="preserve">Dommer Reserve  </t>
  </si>
  <si>
    <t>Sekreteriat</t>
  </si>
  <si>
    <t>Stevneleder</t>
  </si>
  <si>
    <t>Stian Grimseth</t>
  </si>
  <si>
    <t>Stevneleder/speaker</t>
  </si>
  <si>
    <t>Trond Kvilhaug</t>
  </si>
  <si>
    <t>Johan Thonerud</t>
  </si>
  <si>
    <t>Sekretær</t>
  </si>
  <si>
    <t>Arne Pedersen</t>
  </si>
  <si>
    <t>Sekretær 2</t>
  </si>
  <si>
    <t>Arne Grostad</t>
  </si>
  <si>
    <t>Tidtaker</t>
  </si>
  <si>
    <t>Sigrid Røstvik</t>
  </si>
  <si>
    <t>Bjørn Johnsen</t>
  </si>
  <si>
    <t>John Birger Brevik</t>
  </si>
  <si>
    <t>Chief marshall 1</t>
  </si>
  <si>
    <t>Jan Egil Trøan</t>
  </si>
  <si>
    <t>Chief marshall 2</t>
  </si>
  <si>
    <t>Teknisk kontrollør (FD)</t>
  </si>
  <si>
    <t>Skivepåsetter 1 Leder</t>
  </si>
  <si>
    <t>Frode Strand</t>
  </si>
  <si>
    <t>Lasse Bye</t>
  </si>
  <si>
    <t>Skivepåsetter 2</t>
  </si>
  <si>
    <t>Hanna Sletvold</t>
  </si>
  <si>
    <t>Ruben Bjerkan</t>
  </si>
  <si>
    <t>Skivepåsetter 3</t>
  </si>
  <si>
    <t>Adrian Skauge</t>
  </si>
  <si>
    <t>Vegar Weiseth</t>
  </si>
  <si>
    <t>Safa Sjøli</t>
  </si>
  <si>
    <t>Skivepåsetter 4</t>
  </si>
  <si>
    <t>Elijah Hong</t>
  </si>
  <si>
    <t>Streaming</t>
  </si>
  <si>
    <t>Tryggve Duun</t>
  </si>
  <si>
    <t>Premieutdeling</t>
  </si>
  <si>
    <t>Medaljeoverrekker</t>
  </si>
  <si>
    <t>Åse Balstad</t>
  </si>
  <si>
    <t>Medhjelper</t>
  </si>
  <si>
    <t>Solveig Fredriksen</t>
  </si>
  <si>
    <t>Tidsberegning:</t>
  </si>
  <si>
    <t xml:space="preserve">Snitt løftere pr time: </t>
  </si>
  <si>
    <t>minutter pr løfter</t>
  </si>
  <si>
    <t>DOMMERLISTE (NVF):</t>
  </si>
  <si>
    <t>Navn</t>
  </si>
  <si>
    <t>Dommergrad</t>
  </si>
  <si>
    <t>Dommer</t>
  </si>
  <si>
    <t>Chief Marshall</t>
  </si>
  <si>
    <t>Teknisk kontr.</t>
  </si>
  <si>
    <t>Licnr</t>
  </si>
  <si>
    <t xml:space="preserve"> IWF lisens:</t>
  </si>
  <si>
    <t>Nidelv IL</t>
  </si>
  <si>
    <t>Trondheim AK</t>
  </si>
  <si>
    <t>TOI</t>
  </si>
  <si>
    <t>-</t>
  </si>
  <si>
    <t>Speaker</t>
  </si>
  <si>
    <t>Block</t>
  </si>
  <si>
    <t>Jonny</t>
  </si>
  <si>
    <t>F</t>
  </si>
  <si>
    <t>Duun</t>
  </si>
  <si>
    <t>Tryggve</t>
  </si>
  <si>
    <t>TO  I</t>
  </si>
  <si>
    <t>Sunniva</t>
  </si>
  <si>
    <t>Forås</t>
  </si>
  <si>
    <t>Eskil</t>
  </si>
  <si>
    <t>Torstein Gjervan</t>
  </si>
  <si>
    <t>Spurt og sagt nei.</t>
  </si>
  <si>
    <t>Larisa Izumrudova</t>
  </si>
  <si>
    <t>Vigrestad IK</t>
  </si>
  <si>
    <t>Grostad</t>
  </si>
  <si>
    <t>Arne</t>
  </si>
  <si>
    <t>TO II</t>
  </si>
  <si>
    <t>Gjervan</t>
  </si>
  <si>
    <t>Torstein</t>
  </si>
  <si>
    <t>TOII</t>
  </si>
  <si>
    <t>X</t>
  </si>
  <si>
    <t>Spurt og fått ok for lørdag -søndag</t>
  </si>
  <si>
    <t>Hasle</t>
  </si>
  <si>
    <t>Geir Amund Svan</t>
  </si>
  <si>
    <t>Hanslien</t>
  </si>
  <si>
    <t>Axel</t>
  </si>
  <si>
    <t>R</t>
  </si>
  <si>
    <t>Er tilgjengelig</t>
  </si>
  <si>
    <t>Lørenskog AK</t>
  </si>
  <si>
    <t>Hestnes</t>
  </si>
  <si>
    <t>Torbjørn</t>
  </si>
  <si>
    <t>Johnsen</t>
  </si>
  <si>
    <t>Ketil Wiik</t>
  </si>
  <si>
    <t>Tilgjengelig i følge NVF</t>
  </si>
  <si>
    <t>Johansen</t>
  </si>
  <si>
    <t>Kristoffer</t>
  </si>
  <si>
    <t>Nicolas</t>
  </si>
  <si>
    <t>?</t>
  </si>
  <si>
    <t>Bjørn</t>
  </si>
  <si>
    <t>Krøtøy</t>
  </si>
  <si>
    <t>Morten</t>
  </si>
  <si>
    <t>(X)</t>
  </si>
  <si>
    <t>Er disponibel dersom behov</t>
  </si>
  <si>
    <t>Steinar Kvame</t>
  </si>
  <si>
    <t>Tambarskjelvar IL</t>
  </si>
  <si>
    <t>Jørgen</t>
  </si>
  <si>
    <t>Lian</t>
  </si>
  <si>
    <t>Klingenberg</t>
  </si>
  <si>
    <t>Iver</t>
  </si>
  <si>
    <t>Mikalsen</t>
  </si>
  <si>
    <t>Magnus</t>
  </si>
  <si>
    <t>Krokstad</t>
  </si>
  <si>
    <t>Hege</t>
  </si>
  <si>
    <t>Nordbotn</t>
  </si>
  <si>
    <t>Lars</t>
  </si>
  <si>
    <t>Sekreteriat på søndag, bort på lørdag</t>
  </si>
  <si>
    <t>Ingeborg Endresen</t>
  </si>
  <si>
    <t>AK Bjørgvin</t>
  </si>
  <si>
    <t>Kvalen</t>
  </si>
  <si>
    <t>Kristian</t>
  </si>
  <si>
    <t>Nystrøm</t>
  </si>
  <si>
    <t>Mar</t>
  </si>
  <si>
    <t>Satt opp som skivepåsetter</t>
  </si>
  <si>
    <t>Lysenstøen</t>
  </si>
  <si>
    <t>Christian</t>
  </si>
  <si>
    <t>Kvilhaug</t>
  </si>
  <si>
    <t>Trond</t>
  </si>
  <si>
    <t>Raad</t>
  </si>
  <si>
    <t>Ole Erik</t>
  </si>
  <si>
    <t>Nordbø</t>
  </si>
  <si>
    <t>Eirik Andre</t>
  </si>
  <si>
    <t>Rørvik</t>
  </si>
  <si>
    <t>Kirsti</t>
  </si>
  <si>
    <t>Steinar Wedø</t>
  </si>
  <si>
    <t>Har andre oppgaver</t>
  </si>
  <si>
    <t>Hitra VK</t>
  </si>
  <si>
    <t>Settemsdal</t>
  </si>
  <si>
    <t>Markus</t>
  </si>
  <si>
    <t>Trøan</t>
  </si>
  <si>
    <t>Jan Egil</t>
  </si>
  <si>
    <t>Ragnar Dreier</t>
  </si>
  <si>
    <t>Aune</t>
  </si>
  <si>
    <t>Roar</t>
  </si>
  <si>
    <t>Skauge</t>
  </si>
  <si>
    <t>Kjell Øyvind</t>
  </si>
  <si>
    <t>Kanstad</t>
  </si>
  <si>
    <t xml:space="preserve">Ørjan Halvorsen </t>
  </si>
  <si>
    <t>Roar Aune (Hitra)</t>
  </si>
  <si>
    <t>Bjørstad</t>
  </si>
  <si>
    <t>Tore Aftret</t>
  </si>
  <si>
    <t>Solbakken</t>
  </si>
  <si>
    <t>Kristin</t>
  </si>
  <si>
    <t>Syversen</t>
  </si>
  <si>
    <t xml:space="preserve">Linda </t>
  </si>
  <si>
    <t>Randi Schei (Hitra)</t>
  </si>
  <si>
    <t>Roger</t>
  </si>
  <si>
    <t>Sørensen</t>
  </si>
  <si>
    <t>Elias Brattli</t>
  </si>
  <si>
    <t>Lind</t>
  </si>
  <si>
    <t>Rune</t>
  </si>
  <si>
    <t>John Birger Brevik (Hitra)</t>
  </si>
  <si>
    <t>Klungervik</t>
  </si>
  <si>
    <t>Runar</t>
  </si>
  <si>
    <t>Sørå</t>
  </si>
  <si>
    <t>Jim Andre</t>
  </si>
  <si>
    <t>Källstrøm</t>
  </si>
  <si>
    <t xml:space="preserve">Victor </t>
  </si>
  <si>
    <t>Celine Mariell Bertheussen (Spydeberg)</t>
  </si>
  <si>
    <t>Kværnø</t>
  </si>
  <si>
    <t>Kim Alexander</t>
  </si>
  <si>
    <t>Tøien</t>
  </si>
  <si>
    <t>Tiril</t>
  </si>
  <si>
    <t>Magnussen</t>
  </si>
  <si>
    <t>Kim</t>
  </si>
  <si>
    <t>Schei</t>
  </si>
  <si>
    <t>Randi</t>
  </si>
  <si>
    <t>Waatevik</t>
  </si>
  <si>
    <t>Endre</t>
  </si>
  <si>
    <t>Einvik</t>
  </si>
  <si>
    <t>Silje</t>
  </si>
  <si>
    <t>Vidar</t>
  </si>
  <si>
    <t>Wavold</t>
  </si>
  <si>
    <t>Oskar Emil</t>
  </si>
  <si>
    <t>Hulthin</t>
  </si>
  <si>
    <t xml:space="preserve">Jenny </t>
  </si>
  <si>
    <t>Brevik</t>
  </si>
  <si>
    <t>John Birger</t>
  </si>
  <si>
    <t>Wisth</t>
  </si>
  <si>
    <t>Kamilla</t>
  </si>
  <si>
    <t>Altmann</t>
  </si>
  <si>
    <t>Marte</t>
  </si>
  <si>
    <t>Forsnes</t>
  </si>
  <si>
    <t>Karin</t>
  </si>
  <si>
    <t>Tore</t>
  </si>
  <si>
    <t>Uthaug</t>
  </si>
  <si>
    <t>Helene Revlo</t>
  </si>
  <si>
    <t>Haranes</t>
  </si>
  <si>
    <t>Johan Martin</t>
  </si>
  <si>
    <t>Bjerkan</t>
  </si>
  <si>
    <t>Leif Arne</t>
  </si>
  <si>
    <t>Petersen</t>
  </si>
  <si>
    <t>Øyvind Wiik</t>
  </si>
  <si>
    <t>Hatle</t>
  </si>
  <si>
    <t>Harald M.</t>
  </si>
  <si>
    <t>Sverre</t>
  </si>
  <si>
    <t>Buvik</t>
  </si>
  <si>
    <t>William Sølsnæs</t>
  </si>
  <si>
    <t>Ivar</t>
  </si>
  <si>
    <t>Balstad</t>
  </si>
  <si>
    <t>Stein Olav</t>
  </si>
  <si>
    <t>Gulbrandsen</t>
  </si>
  <si>
    <t>Karoline</t>
  </si>
  <si>
    <t>Bjørn Ivar</t>
  </si>
  <si>
    <t>Strand</t>
  </si>
  <si>
    <t>Frode Sneve</t>
  </si>
  <si>
    <t>Sande</t>
  </si>
  <si>
    <t>Sarah Mari</t>
  </si>
  <si>
    <t>Lund</t>
  </si>
  <si>
    <t>Kevin</t>
  </si>
  <si>
    <t>Hem</t>
  </si>
  <si>
    <t>Ingeborg Gullikstad</t>
  </si>
  <si>
    <t>Åshild</t>
  </si>
  <si>
    <t>Mellemsæther</t>
  </si>
  <si>
    <t>Reigstad</t>
  </si>
  <si>
    <t>Audun</t>
  </si>
  <si>
    <t>Hove</t>
  </si>
  <si>
    <t>Magnus German</t>
  </si>
  <si>
    <t>Odd Helge</t>
  </si>
  <si>
    <t>Ulfsby</t>
  </si>
  <si>
    <t>Tale Bakken</t>
  </si>
  <si>
    <t>Jystad</t>
  </si>
  <si>
    <t>Sunniva Sjåfjell</t>
  </si>
  <si>
    <t>Ulvan</t>
  </si>
  <si>
    <t>Kariann</t>
  </si>
  <si>
    <t xml:space="preserve">Wedø </t>
  </si>
  <si>
    <t>Steinar</t>
  </si>
  <si>
    <t>Simonsen</t>
  </si>
  <si>
    <t>Julie Bogen</t>
  </si>
  <si>
    <t>Dreier</t>
  </si>
  <si>
    <t>Ragnar</t>
  </si>
  <si>
    <t>Berge</t>
  </si>
  <si>
    <t>Anne Gunn Gabrielsen</t>
  </si>
  <si>
    <t>Walseth</t>
  </si>
  <si>
    <t>Marte Alvsåker</t>
  </si>
  <si>
    <t xml:space="preserve">Aune Heggvik </t>
  </si>
  <si>
    <t>Remy</t>
  </si>
  <si>
    <t>Rosmæl Skauge</t>
  </si>
  <si>
    <t>Adrian</t>
  </si>
  <si>
    <t>Lenvik</t>
  </si>
  <si>
    <t>Ronja</t>
  </si>
  <si>
    <t>Vikhals Bjerkan</t>
  </si>
  <si>
    <t xml:space="preserve">Ruben </t>
  </si>
  <si>
    <t>Rand</t>
  </si>
  <si>
    <t>Victoria</t>
  </si>
  <si>
    <t>Davidsen</t>
  </si>
  <si>
    <t xml:space="preserve">Vilde </t>
  </si>
  <si>
    <t>Åse Johanne</t>
  </si>
  <si>
    <t>Heggvik Aune</t>
  </si>
  <si>
    <t>Rasmus</t>
  </si>
  <si>
    <r>
      <t xml:space="preserve">FUNKSJONÆR-OVERSIKT NM SENIOR 2023
</t>
    </r>
    <r>
      <rPr>
        <b/>
        <i/>
        <sz val="12"/>
        <color theme="0"/>
        <rFont val="Arial"/>
        <family val="2"/>
      </rPr>
      <t>2023-02-16</t>
    </r>
  </si>
  <si>
    <t>Lyd</t>
  </si>
  <si>
    <t>Tor Erik Grimen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</si>
</sst>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3">
    <font>
      <sz val="10"/>
      <color rgb="FF000000"/>
      <name val="Arial"/>
      <scheme val="minor"/>
    </font>
    <font>
      <b/>
      <i/>
      <sz val="12"/>
      <color theme="1"/>
      <name val="Arial Black"/>
    </font>
    <font>
      <sz val="10"/>
      <name val="Arial"/>
    </font>
    <font>
      <sz val="11"/>
      <color theme="1"/>
      <name val="Arial"/>
    </font>
    <font>
      <b/>
      <i/>
      <sz val="11"/>
      <color theme="1"/>
      <name val="Arial"/>
    </font>
    <font>
      <b/>
      <sz val="9"/>
      <color theme="1"/>
      <name val="Arial"/>
    </font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i/>
      <sz val="11"/>
      <color theme="1"/>
      <name val="Arial"/>
    </font>
    <font>
      <b/>
      <i/>
      <sz val="10"/>
      <color theme="1"/>
      <name val="Arial"/>
    </font>
    <font>
      <sz val="11"/>
      <color rgb="FF95B3D7"/>
      <name val="Arial"/>
    </font>
    <font>
      <b/>
      <sz val="11"/>
      <color rgb="FFFA7D00"/>
      <name val="Arial"/>
    </font>
    <font>
      <i/>
      <sz val="10"/>
      <color theme="1"/>
      <name val="Arial"/>
    </font>
    <font>
      <i/>
      <sz val="10"/>
      <color rgb="FF000000"/>
      <name val="Arial"/>
    </font>
    <font>
      <sz val="11"/>
      <color theme="0"/>
      <name val="Arial"/>
    </font>
    <font>
      <b/>
      <sz val="10"/>
      <color theme="1"/>
      <name val="Arial"/>
    </font>
    <font>
      <sz val="11"/>
      <color theme="1"/>
      <name val="Calibri"/>
    </font>
    <font>
      <b/>
      <sz val="11"/>
      <color rgb="FF0070C0"/>
      <name val="Arial"/>
    </font>
    <font>
      <sz val="10"/>
      <color rgb="FFFFFFFF"/>
      <name val="Bahnschrift"/>
    </font>
    <font>
      <sz val="11"/>
      <color theme="1"/>
      <name val="Bahnschrift"/>
    </font>
    <font>
      <strike/>
      <sz val="11"/>
      <color rgb="FFFF0000"/>
      <name val="Arial"/>
    </font>
    <font>
      <u/>
      <sz val="11"/>
      <color theme="1"/>
      <name val="Helvetica Neue"/>
    </font>
    <font>
      <u/>
      <sz val="11"/>
      <color theme="1"/>
      <name val="Helvetica Neue"/>
    </font>
    <font>
      <b/>
      <i/>
      <sz val="12"/>
      <color theme="0"/>
      <name val="Arial"/>
      <family val="2"/>
    </font>
    <font>
      <b/>
      <i/>
      <sz val="16"/>
      <color theme="0"/>
      <name val="Arial"/>
      <family val="2"/>
    </font>
    <font>
      <sz val="10"/>
      <color theme="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</borders>
  <cellStyleXfs count="1">
    <xf numFmtId="0" fontId="0" fillId="0" borderId="0"/>
  </cellStyleXfs>
  <cellXfs count="174">
    <xf numFmtId="0" fontId="0" fillId="0" borderId="0" xfId="0"/>
    <xf numFmtId="20" fontId="3" fillId="0" borderId="9" xfId="0" applyNumberFormat="1" applyFont="1" applyBorder="1" applyAlignment="1">
      <alignment textRotation="90"/>
    </xf>
    <xf numFmtId="20" fontId="3" fillId="0" borderId="0" xfId="0" applyNumberFormat="1" applyFont="1" applyAlignment="1">
      <alignment textRotation="90"/>
    </xf>
    <xf numFmtId="0" fontId="3" fillId="0" borderId="0" xfId="0" applyFont="1" applyAlignment="1">
      <alignment textRotation="90" wrapText="1"/>
    </xf>
    <xf numFmtId="0" fontId="4" fillId="0" borderId="7" xfId="0" applyFont="1" applyBorder="1"/>
    <xf numFmtId="0" fontId="3" fillId="0" borderId="0" xfId="0" applyFont="1"/>
    <xf numFmtId="0" fontId="4" fillId="0" borderId="0" xfId="0" applyFont="1"/>
    <xf numFmtId="0" fontId="4" fillId="0" borderId="11" xfId="0" applyFont="1" applyBorder="1"/>
    <xf numFmtId="20" fontId="3" fillId="0" borderId="0" xfId="0" applyNumberFormat="1" applyFont="1"/>
    <xf numFmtId="0" fontId="6" fillId="0" borderId="0" xfId="0" applyFont="1"/>
    <xf numFmtId="20" fontId="7" fillId="0" borderId="0" xfId="0" applyNumberFormat="1" applyFont="1"/>
    <xf numFmtId="0" fontId="8" fillId="0" borderId="0" xfId="0" applyFont="1"/>
    <xf numFmtId="20" fontId="7" fillId="0" borderId="0" xfId="0" applyNumberFormat="1" applyFont="1" applyAlignment="1">
      <alignment horizontal="center" wrapText="1"/>
    </xf>
    <xf numFmtId="20" fontId="7" fillId="0" borderId="0" xfId="0" applyNumberFormat="1" applyFont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7" xfId="0" applyFont="1" applyBorder="1"/>
    <xf numFmtId="0" fontId="4" fillId="5" borderId="20" xfId="0" applyFont="1" applyFill="1" applyBorder="1" applyAlignment="1">
      <alignment vertical="center"/>
    </xf>
    <xf numFmtId="0" fontId="3" fillId="5" borderId="21" xfId="0" applyFont="1" applyFill="1" applyBorder="1"/>
    <xf numFmtId="0" fontId="4" fillId="5" borderId="21" xfId="0" applyFont="1" applyFill="1" applyBorder="1" applyAlignment="1">
      <alignment vertical="center"/>
    </xf>
    <xf numFmtId="0" fontId="6" fillId="5" borderId="21" xfId="0" applyFont="1" applyFill="1" applyBorder="1"/>
    <xf numFmtId="0" fontId="8" fillId="5" borderId="21" xfId="0" applyFont="1" applyFill="1" applyBorder="1"/>
    <xf numFmtId="20" fontId="3" fillId="5" borderId="22" xfId="0" applyNumberFormat="1" applyFont="1" applyFill="1" applyBorder="1" applyAlignment="1">
      <alignment textRotation="90" wrapText="1"/>
    </xf>
    <xf numFmtId="0" fontId="3" fillId="5" borderId="20" xfId="0" applyFont="1" applyFill="1" applyBorder="1"/>
    <xf numFmtId="20" fontId="11" fillId="5" borderId="21" xfId="0" applyNumberFormat="1" applyFont="1" applyFill="1" applyBorder="1"/>
    <xf numFmtId="0" fontId="4" fillId="7" borderId="20" xfId="0" applyFont="1" applyFill="1" applyBorder="1"/>
    <xf numFmtId="0" fontId="8" fillId="7" borderId="21" xfId="0" applyFont="1" applyFill="1" applyBorder="1"/>
    <xf numFmtId="0" fontId="3" fillId="7" borderId="21" xfId="0" applyFont="1" applyFill="1" applyBorder="1"/>
    <xf numFmtId="0" fontId="3" fillId="7" borderId="28" xfId="0" applyFont="1" applyFill="1" applyBorder="1"/>
    <xf numFmtId="0" fontId="4" fillId="7" borderId="21" xfId="0" applyFont="1" applyFill="1" applyBorder="1"/>
    <xf numFmtId="0" fontId="3" fillId="0" borderId="29" xfId="0" applyFont="1" applyBorder="1"/>
    <xf numFmtId="0" fontId="8" fillId="0" borderId="16" xfId="0" applyFont="1" applyBorder="1"/>
    <xf numFmtId="0" fontId="6" fillId="0" borderId="29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14" xfId="0" applyFont="1" applyBorder="1"/>
    <xf numFmtId="0" fontId="6" fillId="0" borderId="30" xfId="0" applyFont="1" applyBorder="1"/>
    <xf numFmtId="0" fontId="3" fillId="0" borderId="31" xfId="0" applyFont="1" applyBorder="1"/>
    <xf numFmtId="0" fontId="8" fillId="0" borderId="11" xfId="0" applyFont="1" applyBorder="1"/>
    <xf numFmtId="0" fontId="6" fillId="0" borderId="11" xfId="0" applyFont="1" applyBorder="1"/>
    <xf numFmtId="0" fontId="3" fillId="0" borderId="7" xfId="0" applyFont="1" applyBorder="1"/>
    <xf numFmtId="0" fontId="7" fillId="8" borderId="20" xfId="0" applyFont="1" applyFill="1" applyBorder="1"/>
    <xf numFmtId="0" fontId="8" fillId="8" borderId="21" xfId="0" applyFont="1" applyFill="1" applyBorder="1"/>
    <xf numFmtId="0" fontId="3" fillId="8" borderId="21" xfId="0" applyFont="1" applyFill="1" applyBorder="1"/>
    <xf numFmtId="0" fontId="7" fillId="8" borderId="21" xfId="0" applyFont="1" applyFill="1" applyBorder="1"/>
    <xf numFmtId="0" fontId="3" fillId="6" borderId="32" xfId="0" applyFont="1" applyFill="1" applyBorder="1"/>
    <xf numFmtId="0" fontId="6" fillId="0" borderId="16" xfId="0" applyFont="1" applyBorder="1"/>
    <xf numFmtId="0" fontId="3" fillId="6" borderId="33" xfId="0" applyFont="1" applyFill="1" applyBorder="1"/>
    <xf numFmtId="0" fontId="9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6" fillId="0" borderId="34" xfId="0" applyFont="1" applyBorder="1"/>
    <xf numFmtId="0" fontId="7" fillId="9" borderId="20" xfId="0" applyFont="1" applyFill="1" applyBorder="1"/>
    <xf numFmtId="0" fontId="8" fillId="9" borderId="21" xfId="0" applyFont="1" applyFill="1" applyBorder="1"/>
    <xf numFmtId="0" fontId="3" fillId="9" borderId="21" xfId="0" applyFont="1" applyFill="1" applyBorder="1"/>
    <xf numFmtId="0" fontId="7" fillId="9" borderId="21" xfId="0" applyFont="1" applyFill="1" applyBorder="1"/>
    <xf numFmtId="0" fontId="9" fillId="0" borderId="12" xfId="0" applyFont="1" applyBorder="1"/>
    <xf numFmtId="0" fontId="8" fillId="0" borderId="10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3" xfId="0" applyFont="1" applyBorder="1"/>
    <xf numFmtId="0" fontId="3" fillId="0" borderId="14" xfId="0" applyFont="1" applyBorder="1"/>
    <xf numFmtId="0" fontId="12" fillId="10" borderId="38" xfId="0" applyFont="1" applyFill="1" applyBorder="1"/>
    <xf numFmtId="0" fontId="12" fillId="10" borderId="39" xfId="0" applyFont="1" applyFill="1" applyBorder="1"/>
    <xf numFmtId="0" fontId="12" fillId="10" borderId="40" xfId="0" applyFont="1" applyFill="1" applyBorder="1"/>
    <xf numFmtId="0" fontId="9" fillId="10" borderId="41" xfId="0" applyFont="1" applyFill="1" applyBorder="1"/>
    <xf numFmtId="0" fontId="13" fillId="10" borderId="28" xfId="0" applyFont="1" applyFill="1" applyBorder="1"/>
    <xf numFmtId="0" fontId="13" fillId="10" borderId="28" xfId="0" applyFont="1" applyFill="1" applyBorder="1" applyAlignment="1">
      <alignment horizontal="right"/>
    </xf>
    <xf numFmtId="0" fontId="4" fillId="10" borderId="28" xfId="0" applyFont="1" applyFill="1" applyBorder="1" applyAlignment="1">
      <alignment horizontal="left"/>
    </xf>
    <xf numFmtId="0" fontId="14" fillId="10" borderId="28" xfId="0" applyFont="1" applyFill="1" applyBorder="1"/>
    <xf numFmtId="0" fontId="14" fillId="10" borderId="44" xfId="0" applyFont="1" applyFill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15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3" fillId="0" borderId="45" xfId="0" applyFont="1" applyBorder="1" applyAlignment="1">
      <alignment horizontal="right"/>
    </xf>
    <xf numFmtId="0" fontId="17" fillId="0" borderId="46" xfId="0" applyFont="1" applyBorder="1"/>
    <xf numFmtId="0" fontId="18" fillId="0" borderId="46" xfId="0" applyFont="1" applyBorder="1"/>
    <xf numFmtId="0" fontId="17" fillId="2" borderId="45" xfId="0" applyFont="1" applyFill="1" applyBorder="1"/>
    <xf numFmtId="0" fontId="19" fillId="2" borderId="47" xfId="0" applyFont="1" applyFill="1" applyBorder="1" applyAlignment="1">
      <alignment wrapText="1"/>
    </xf>
    <xf numFmtId="0" fontId="17" fillId="2" borderId="47" xfId="0" applyFont="1" applyFill="1" applyBorder="1"/>
    <xf numFmtId="0" fontId="8" fillId="0" borderId="0" xfId="0" applyFont="1" applyAlignment="1">
      <alignment horizontal="center"/>
    </xf>
    <xf numFmtId="0" fontId="3" fillId="0" borderId="48" xfId="0" applyFont="1" applyBorder="1" applyAlignment="1">
      <alignment horizontal="right"/>
    </xf>
    <xf numFmtId="0" fontId="20" fillId="0" borderId="49" xfId="0" applyFont="1" applyBorder="1" applyAlignment="1">
      <alignment horizontal="right"/>
    </xf>
    <xf numFmtId="0" fontId="17" fillId="0" borderId="49" xfId="0" applyFont="1" applyBorder="1"/>
    <xf numFmtId="0" fontId="3" fillId="0" borderId="49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right"/>
    </xf>
    <xf numFmtId="0" fontId="3" fillId="0" borderId="49" xfId="0" applyFont="1" applyBorder="1"/>
    <xf numFmtId="164" fontId="17" fillId="0" borderId="48" xfId="0" applyNumberFormat="1" applyFont="1" applyBorder="1"/>
    <xf numFmtId="0" fontId="3" fillId="11" borderId="50" xfId="0" applyFont="1" applyFill="1" applyBorder="1" applyAlignment="1">
      <alignment horizontal="center" wrapText="1"/>
    </xf>
    <xf numFmtId="0" fontId="21" fillId="0" borderId="48" xfId="0" applyFont="1" applyBorder="1" applyAlignment="1">
      <alignment horizontal="right"/>
    </xf>
    <xf numFmtId="0" fontId="21" fillId="0" borderId="49" xfId="0" applyFont="1" applyBorder="1" applyAlignment="1">
      <alignment wrapText="1"/>
    </xf>
    <xf numFmtId="0" fontId="21" fillId="0" borderId="49" xfId="0" applyFont="1" applyBorder="1" applyAlignment="1">
      <alignment horizontal="center" wrapText="1"/>
    </xf>
    <xf numFmtId="0" fontId="3" fillId="11" borderId="50" xfId="0" applyFont="1" applyFill="1" applyBorder="1"/>
    <xf numFmtId="0" fontId="22" fillId="11" borderId="50" xfId="0" applyFont="1" applyFill="1" applyBorder="1"/>
    <xf numFmtId="0" fontId="23" fillId="0" borderId="49" xfId="0" applyFont="1" applyBorder="1"/>
    <xf numFmtId="0" fontId="28" fillId="0" borderId="3" xfId="0" applyFont="1" applyBorder="1"/>
    <xf numFmtId="0" fontId="28" fillId="0" borderId="14" xfId="0" applyFont="1" applyBorder="1"/>
    <xf numFmtId="0" fontId="29" fillId="0" borderId="2" xfId="0" applyFont="1" applyBorder="1"/>
    <xf numFmtId="0" fontId="3" fillId="12" borderId="29" xfId="0" applyFont="1" applyFill="1" applyBorder="1"/>
    <xf numFmtId="0" fontId="8" fillId="12" borderId="16" xfId="0" applyFont="1" applyFill="1" applyBorder="1"/>
    <xf numFmtId="0" fontId="3" fillId="12" borderId="16" xfId="0" applyFont="1" applyFill="1" applyBorder="1"/>
    <xf numFmtId="0" fontId="6" fillId="12" borderId="16" xfId="0" applyFont="1" applyFill="1" applyBorder="1"/>
    <xf numFmtId="0" fontId="9" fillId="12" borderId="2" xfId="0" applyFont="1" applyFill="1" applyBorder="1"/>
    <xf numFmtId="0" fontId="8" fillId="12" borderId="3" xfId="0" applyFont="1" applyFill="1" applyBorder="1"/>
    <xf numFmtId="0" fontId="8" fillId="12" borderId="14" xfId="0" applyFont="1" applyFill="1" applyBorder="1"/>
    <xf numFmtId="0" fontId="6" fillId="12" borderId="30" xfId="0" applyFont="1" applyFill="1" applyBorder="1"/>
    <xf numFmtId="0" fontId="27" fillId="0" borderId="2" xfId="0" applyFont="1" applyBorder="1"/>
    <xf numFmtId="0" fontId="28" fillId="0" borderId="30" xfId="0" applyFont="1" applyBorder="1"/>
    <xf numFmtId="0" fontId="30" fillId="0" borderId="29" xfId="0" applyFont="1" applyBorder="1"/>
    <xf numFmtId="0" fontId="26" fillId="0" borderId="16" xfId="0" applyFont="1" applyBorder="1"/>
    <xf numFmtId="0" fontId="30" fillId="0" borderId="16" xfId="0" applyFont="1" applyBorder="1"/>
    <xf numFmtId="0" fontId="31" fillId="6" borderId="33" xfId="0" applyFont="1" applyFill="1" applyBorder="1"/>
    <xf numFmtId="0" fontId="29" fillId="6" borderId="35" xfId="0" applyFont="1" applyFill="1" applyBorder="1"/>
    <xf numFmtId="0" fontId="26" fillId="6" borderId="36" xfId="0" applyFont="1" applyFill="1" applyBorder="1"/>
    <xf numFmtId="0" fontId="26" fillId="6" borderId="37" xfId="0" applyFont="1" applyFill="1" applyBorder="1"/>
    <xf numFmtId="0" fontId="31" fillId="6" borderId="30" xfId="0" applyFont="1" applyFill="1" applyBorder="1"/>
    <xf numFmtId="0" fontId="26" fillId="0" borderId="3" xfId="0" applyFont="1" applyBorder="1"/>
    <xf numFmtId="0" fontId="26" fillId="0" borderId="14" xfId="0" applyFont="1" applyBorder="1"/>
    <xf numFmtId="0" fontId="26" fillId="0" borderId="0" xfId="0" applyFont="1"/>
    <xf numFmtId="0" fontId="30" fillId="0" borderId="0" xfId="0" applyFont="1"/>
    <xf numFmtId="0" fontId="31" fillId="0" borderId="16" xfId="0" applyFont="1" applyBorder="1"/>
    <xf numFmtId="0" fontId="31" fillId="0" borderId="30" xfId="0" applyFont="1" applyBorder="1"/>
    <xf numFmtId="0" fontId="32" fillId="0" borderId="0" xfId="0" applyFont="1"/>
    <xf numFmtId="0" fontId="30" fillId="12" borderId="29" xfId="0" applyFont="1" applyFill="1" applyBorder="1"/>
    <xf numFmtId="0" fontId="26" fillId="12" borderId="16" xfId="0" applyFont="1" applyFill="1" applyBorder="1"/>
    <xf numFmtId="0" fontId="30" fillId="12" borderId="16" xfId="0" applyFont="1" applyFill="1" applyBorder="1"/>
    <xf numFmtId="0" fontId="31" fillId="12" borderId="16" xfId="0" applyFont="1" applyFill="1" applyBorder="1"/>
    <xf numFmtId="0" fontId="29" fillId="12" borderId="2" xfId="0" applyFont="1" applyFill="1" applyBorder="1"/>
    <xf numFmtId="0" fontId="26" fillId="12" borderId="3" xfId="0" applyFont="1" applyFill="1" applyBorder="1"/>
    <xf numFmtId="0" fontId="26" fillId="12" borderId="14" xfId="0" applyFont="1" applyFill="1" applyBorder="1"/>
    <xf numFmtId="0" fontId="31" fillId="12" borderId="30" xfId="0" applyFont="1" applyFill="1" applyBorder="1"/>
    <xf numFmtId="20" fontId="3" fillId="0" borderId="7" xfId="0" applyNumberFormat="1" applyFont="1" applyBorder="1" applyAlignment="1">
      <alignment horizontal="left" textRotation="90"/>
    </xf>
    <xf numFmtId="20" fontId="3" fillId="0" borderId="8" xfId="0" applyNumberFormat="1" applyFont="1" applyBorder="1" applyAlignment="1">
      <alignment horizontal="left" textRotation="90"/>
    </xf>
    <xf numFmtId="0" fontId="10" fillId="5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20" fontId="3" fillId="5" borderId="26" xfId="0" applyNumberFormat="1" applyFont="1" applyFill="1" applyBorder="1" applyAlignment="1">
      <alignment horizontal="center"/>
    </xf>
    <xf numFmtId="0" fontId="2" fillId="0" borderId="27" xfId="0" applyFont="1" applyBorder="1"/>
    <xf numFmtId="0" fontId="10" fillId="5" borderId="2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4" xfId="0" applyFont="1" applyBorder="1"/>
    <xf numFmtId="0" fontId="7" fillId="6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7" fillId="0" borderId="17" xfId="0" applyFont="1" applyBorder="1" applyAlignment="1">
      <alignment horizontal="center"/>
    </xf>
    <xf numFmtId="0" fontId="28" fillId="0" borderId="18" xfId="0" applyFont="1" applyBorder="1"/>
    <xf numFmtId="0" fontId="28" fillId="0" borderId="19" xfId="0" applyFont="1" applyBorder="1"/>
    <xf numFmtId="0" fontId="29" fillId="0" borderId="2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1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/>
    <xf numFmtId="20" fontId="5" fillId="0" borderId="2" xfId="0" applyNumberFormat="1" applyFont="1" applyBorder="1" applyAlignment="1">
      <alignment horizontal="center" wrapText="1"/>
    </xf>
    <xf numFmtId="20" fontId="5" fillId="0" borderId="12" xfId="0" applyNumberFormat="1" applyFont="1" applyBorder="1" applyAlignment="1">
      <alignment horizontal="center" wrapText="1"/>
    </xf>
    <xf numFmtId="0" fontId="2" fillId="0" borderId="13" xfId="0" applyFont="1" applyBorder="1"/>
    <xf numFmtId="0" fontId="27" fillId="0" borderId="2" xfId="0" applyFont="1" applyBorder="1" applyAlignment="1">
      <alignment horizontal="center"/>
    </xf>
    <xf numFmtId="0" fontId="28" fillId="0" borderId="3" xfId="0" applyFont="1" applyBorder="1"/>
    <xf numFmtId="0" fontId="28" fillId="0" borderId="14" xfId="0" applyFont="1" applyBorder="1"/>
    <xf numFmtId="20" fontId="9" fillId="10" borderId="42" xfId="0" applyNumberFormat="1" applyFont="1" applyFill="1" applyBorder="1"/>
    <xf numFmtId="0" fontId="2" fillId="0" borderId="43" xfId="0" applyFont="1" applyBorder="1"/>
    <xf numFmtId="20" fontId="3" fillId="0" borderId="0" xfId="0" applyNumberFormat="1" applyFont="1"/>
    <xf numFmtId="0" fontId="0" fillId="0" borderId="0" xfId="0"/>
    <xf numFmtId="2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007"/>
  <sheetViews>
    <sheetView showGridLines="0" tabSelected="1" zoomScaleNormal="10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C15" sqref="AC15"/>
    </sheetView>
  </sheetViews>
  <sheetFormatPr baseColWidth="10" defaultColWidth="12.59765625" defaultRowHeight="15" customHeight="1"/>
  <cols>
    <col min="1" max="1" width="26.59765625" customWidth="1"/>
    <col min="2" max="2" width="3.86328125" customWidth="1"/>
    <col min="3" max="10" width="6.3984375" customWidth="1"/>
    <col min="11" max="18" width="3.73046875" customWidth="1"/>
    <col min="19" max="19" width="6.1328125" customWidth="1"/>
    <col min="20" max="27" width="3.73046875" customWidth="1"/>
    <col min="28" max="28" width="6.1328125" customWidth="1"/>
    <col min="29" max="36" width="3.73046875" customWidth="1"/>
    <col min="37" max="37" width="6.1328125" customWidth="1"/>
    <col min="38" max="45" width="3.73046875" customWidth="1"/>
    <col min="46" max="46" width="6.1328125" customWidth="1"/>
    <col min="47" max="56" width="3.73046875" customWidth="1"/>
    <col min="57" max="59" width="3.59765625" customWidth="1"/>
    <col min="60" max="60" width="26.73046875" customWidth="1"/>
    <col min="61" max="61" width="3.86328125" customWidth="1"/>
    <col min="62" max="65" width="5.59765625" customWidth="1"/>
    <col min="66" max="69" width="3.86328125" customWidth="1"/>
    <col min="70" max="77" width="3.73046875" customWidth="1"/>
    <col min="78" max="78" width="6.1328125" customWidth="1"/>
    <col min="79" max="86" width="3.73046875" customWidth="1"/>
    <col min="87" max="87" width="6.1328125" customWidth="1"/>
    <col min="88" max="95" width="3.73046875" customWidth="1"/>
    <col min="96" max="96" width="6.1328125" customWidth="1"/>
    <col min="97" max="104" width="3.73046875" customWidth="1"/>
    <col min="105" max="105" width="6.1328125" customWidth="1"/>
    <col min="106" max="107" width="3.73046875" customWidth="1"/>
  </cols>
  <sheetData>
    <row r="1" spans="1:107" ht="32.25" customHeight="1">
      <c r="A1" s="157" t="s">
        <v>295</v>
      </c>
      <c r="B1" s="159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8"/>
      <c r="BH1" s="157" t="s">
        <v>295</v>
      </c>
      <c r="BI1" s="160" t="s">
        <v>1</v>
      </c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8"/>
    </row>
    <row r="2" spans="1:107" ht="42" customHeight="1">
      <c r="A2" s="158"/>
      <c r="B2" s="136">
        <v>0.36458333333333298</v>
      </c>
      <c r="C2" s="137">
        <v>0.29166666666666669</v>
      </c>
      <c r="D2" s="137">
        <v>0.30208333333333331</v>
      </c>
      <c r="E2" s="137">
        <v>0.3125</v>
      </c>
      <c r="F2" s="137">
        <v>0.32291666666666669</v>
      </c>
      <c r="G2" s="137">
        <v>0.33333333333333331</v>
      </c>
      <c r="H2" s="137">
        <v>0.34375</v>
      </c>
      <c r="I2" s="137">
        <v>0.35416666666666702</v>
      </c>
      <c r="J2" s="137">
        <v>0.36458333333333298</v>
      </c>
      <c r="K2" s="137">
        <v>0.375</v>
      </c>
      <c r="L2" s="1"/>
      <c r="M2" s="2"/>
      <c r="N2" s="2"/>
      <c r="O2" s="2"/>
      <c r="P2" s="2"/>
      <c r="Q2" s="2"/>
      <c r="R2" s="2"/>
      <c r="S2" s="3" t="s">
        <v>2</v>
      </c>
      <c r="T2" s="2">
        <f>K2+Q14+S14</f>
        <v>0.4375</v>
      </c>
      <c r="U2" s="2"/>
      <c r="V2" s="2"/>
      <c r="W2" s="2"/>
      <c r="X2" s="2"/>
      <c r="Y2" s="2"/>
      <c r="Z2" s="2"/>
      <c r="AA2" s="2"/>
      <c r="AB2" s="3" t="s">
        <v>2</v>
      </c>
      <c r="AC2" s="2">
        <f>T2+Z14+AB14</f>
        <v>0.51736111111111105</v>
      </c>
      <c r="AD2" s="2"/>
      <c r="AE2" s="2"/>
      <c r="AF2" s="2"/>
      <c r="AG2" s="2"/>
      <c r="AH2" s="2"/>
      <c r="AI2" s="2"/>
      <c r="AJ2" s="2"/>
      <c r="AK2" s="3" t="s">
        <v>2</v>
      </c>
      <c r="AL2" s="2">
        <f>AC2+AI14+AK14</f>
        <v>0.60069444444444431</v>
      </c>
      <c r="AM2" s="2"/>
      <c r="AN2" s="2"/>
      <c r="AO2" s="2"/>
      <c r="AP2" s="2"/>
      <c r="AQ2" s="2"/>
      <c r="AR2" s="2"/>
      <c r="AS2" s="2"/>
      <c r="AT2" s="3" t="s">
        <v>2</v>
      </c>
      <c r="AU2" s="2">
        <f>AL2+AR14+AT14</f>
        <v>0.69791666666666652</v>
      </c>
      <c r="AV2" s="2"/>
      <c r="AW2" s="2"/>
      <c r="AX2" s="2"/>
      <c r="AY2" s="2"/>
      <c r="AZ2" s="2"/>
      <c r="BA2" s="2"/>
      <c r="BB2" s="161" t="s">
        <v>3</v>
      </c>
      <c r="BC2" s="162"/>
      <c r="BD2" s="2">
        <f>AU2+BA14</f>
        <v>0.77430555555555536</v>
      </c>
      <c r="BE2" s="2"/>
      <c r="BF2" s="2"/>
      <c r="BG2" s="2"/>
      <c r="BH2" s="158"/>
      <c r="BI2" s="136">
        <v>0.36458333333333298</v>
      </c>
      <c r="BJ2" s="137">
        <v>0.29166666666666669</v>
      </c>
      <c r="BK2" s="137">
        <v>0.30208333333333331</v>
      </c>
      <c r="BL2" s="137">
        <v>0.3125</v>
      </c>
      <c r="BM2" s="137">
        <v>0.32291666666666669</v>
      </c>
      <c r="BN2" s="137">
        <v>0.33333333333333331</v>
      </c>
      <c r="BO2" s="137">
        <v>0.34375</v>
      </c>
      <c r="BP2" s="137">
        <v>0.35416666666666702</v>
      </c>
      <c r="BQ2" s="137">
        <v>0.36458333333333298</v>
      </c>
      <c r="BR2" s="137">
        <v>0.375</v>
      </c>
      <c r="BS2" s="1"/>
      <c r="BT2" s="2"/>
      <c r="BU2" s="2"/>
      <c r="BV2" s="2"/>
      <c r="BW2" s="2"/>
      <c r="BX2" s="2"/>
      <c r="BY2" s="2"/>
      <c r="BZ2" s="3" t="s">
        <v>2</v>
      </c>
      <c r="CA2" s="2">
        <f>BR2+BX14+BZ14</f>
        <v>0.47916666666666663</v>
      </c>
      <c r="CB2" s="2"/>
      <c r="CC2" s="2"/>
      <c r="CD2" s="2"/>
      <c r="CE2" s="2"/>
      <c r="CF2" s="2"/>
      <c r="CG2" s="2"/>
      <c r="CH2" s="2"/>
      <c r="CI2" s="3" t="s">
        <v>2</v>
      </c>
      <c r="CJ2" s="2">
        <f>CA2+CG14+CI14</f>
        <v>0.58680555555555547</v>
      </c>
      <c r="CK2" s="2"/>
      <c r="CL2" s="2"/>
      <c r="CM2" s="2"/>
      <c r="CN2" s="2"/>
      <c r="CO2" s="2"/>
      <c r="CP2" s="2"/>
      <c r="CQ2" s="161" t="s">
        <v>3</v>
      </c>
      <c r="CR2" s="162"/>
      <c r="CS2" s="2">
        <f>CJ2+CP14</f>
        <v>0.64930555555555547</v>
      </c>
      <c r="CT2" s="2"/>
    </row>
    <row r="3" spans="1:107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6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</row>
    <row r="4" spans="1:107" ht="25.5" customHeight="1">
      <c r="A4" s="7" t="s">
        <v>4</v>
      </c>
      <c r="B4" s="8"/>
      <c r="C4" s="163" t="s">
        <v>5</v>
      </c>
      <c r="D4" s="145"/>
      <c r="E4" s="145"/>
      <c r="F4" s="145"/>
      <c r="G4" s="164" t="s">
        <v>6</v>
      </c>
      <c r="H4" s="162"/>
      <c r="I4" s="162"/>
      <c r="J4" s="165"/>
      <c r="K4" s="5"/>
      <c r="L4" s="5"/>
      <c r="M4" s="9"/>
      <c r="N4" s="9"/>
      <c r="O4" s="9"/>
      <c r="P4" s="9"/>
      <c r="Q4" s="10"/>
      <c r="R4" s="10"/>
      <c r="S4" s="11"/>
      <c r="T4" s="12"/>
      <c r="U4" s="13"/>
      <c r="V4" s="13"/>
      <c r="W4" s="13"/>
      <c r="X4" s="13"/>
      <c r="Y4" s="13"/>
      <c r="Z4" s="13"/>
      <c r="AA4" s="13"/>
      <c r="AB4" s="11"/>
      <c r="AC4" s="12"/>
      <c r="AD4" s="13"/>
      <c r="AE4" s="13"/>
      <c r="AF4" s="13"/>
      <c r="AG4" s="13"/>
      <c r="AH4" s="13"/>
      <c r="AI4" s="13"/>
      <c r="AJ4" s="13"/>
      <c r="AK4" s="11"/>
      <c r="AL4" s="12"/>
      <c r="AM4" s="13"/>
      <c r="AN4" s="13"/>
      <c r="AO4" s="13"/>
      <c r="AP4" s="13"/>
      <c r="AQ4" s="13"/>
      <c r="AR4" s="13"/>
      <c r="AS4" s="13"/>
      <c r="AT4" s="11"/>
      <c r="AU4" s="12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0"/>
      <c r="BH4" s="7" t="s">
        <v>4</v>
      </c>
      <c r="BI4" s="8"/>
      <c r="BJ4" s="163" t="s">
        <v>7</v>
      </c>
      <c r="BK4" s="145"/>
      <c r="BL4" s="145"/>
      <c r="BM4" s="146"/>
      <c r="BN4" s="5"/>
      <c r="BO4" s="5"/>
      <c r="BP4" s="5"/>
      <c r="BQ4" s="5"/>
      <c r="BR4" s="5"/>
      <c r="BS4" s="5"/>
      <c r="BT4" s="5"/>
      <c r="BU4" s="5"/>
      <c r="BV4" s="5"/>
      <c r="BW4" s="5"/>
      <c r="BX4" s="10"/>
      <c r="BY4" s="10"/>
      <c r="BZ4" s="11"/>
      <c r="CA4" s="12"/>
      <c r="CB4" s="13"/>
      <c r="CC4" s="13"/>
      <c r="CD4" s="13"/>
      <c r="CE4" s="13"/>
      <c r="CF4" s="13"/>
      <c r="CG4" s="13"/>
      <c r="CH4" s="13"/>
      <c r="CI4" s="11"/>
      <c r="CJ4" s="12"/>
      <c r="CK4" s="13"/>
      <c r="CL4" s="13"/>
      <c r="CM4" s="13"/>
      <c r="CN4" s="13"/>
      <c r="CO4" s="13"/>
      <c r="CP4" s="13"/>
      <c r="CQ4" s="13"/>
      <c r="CR4" s="11"/>
    </row>
    <row r="5" spans="1:107" ht="13.5" customHeight="1">
      <c r="A5" s="14" t="s">
        <v>8</v>
      </c>
      <c r="B5" s="15"/>
      <c r="C5" s="149" t="s">
        <v>9</v>
      </c>
      <c r="D5" s="145"/>
      <c r="E5" s="145"/>
      <c r="F5" s="145"/>
      <c r="G5" s="149" t="s">
        <v>10</v>
      </c>
      <c r="H5" s="145"/>
      <c r="I5" s="145"/>
      <c r="J5" s="146"/>
      <c r="K5" s="5"/>
      <c r="L5" s="5"/>
      <c r="M5" s="9"/>
      <c r="N5" s="9"/>
      <c r="O5" s="9"/>
      <c r="P5" s="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14" t="s">
        <v>8</v>
      </c>
      <c r="BI5" s="16"/>
      <c r="BJ5" s="149" t="s">
        <v>9</v>
      </c>
      <c r="BK5" s="145"/>
      <c r="BL5" s="145"/>
      <c r="BM5" s="146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107" ht="13.5" customHeight="1">
      <c r="A6" s="16" t="s">
        <v>11</v>
      </c>
      <c r="B6" s="15"/>
      <c r="C6" s="149" t="s">
        <v>12</v>
      </c>
      <c r="D6" s="145"/>
      <c r="E6" s="145"/>
      <c r="F6" s="146"/>
      <c r="G6" s="149" t="s">
        <v>16</v>
      </c>
      <c r="H6" s="145"/>
      <c r="I6" s="145"/>
      <c r="J6" s="146"/>
      <c r="K6" s="5"/>
      <c r="L6" s="5"/>
      <c r="M6" s="9"/>
      <c r="R6" s="9"/>
      <c r="S6" s="9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16" t="s">
        <v>11</v>
      </c>
      <c r="BI6" s="16"/>
      <c r="BJ6" s="150" t="s">
        <v>13</v>
      </c>
      <c r="BK6" s="151"/>
      <c r="BL6" s="151"/>
      <c r="BM6" s="152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107" ht="13.5" customHeight="1">
      <c r="A7" s="16" t="s">
        <v>14</v>
      </c>
      <c r="B7" s="15"/>
      <c r="C7" s="156" t="s">
        <v>13</v>
      </c>
      <c r="D7" s="145"/>
      <c r="E7" s="145"/>
      <c r="F7" s="146"/>
      <c r="G7" s="156" t="s">
        <v>13</v>
      </c>
      <c r="H7" s="145"/>
      <c r="I7" s="145"/>
      <c r="J7" s="146"/>
      <c r="K7" s="5"/>
      <c r="L7" s="5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16" t="s">
        <v>14</v>
      </c>
      <c r="BI7" s="16"/>
      <c r="BJ7" s="150" t="s">
        <v>15</v>
      </c>
      <c r="BK7" s="151"/>
      <c r="BL7" s="151"/>
      <c r="BM7" s="152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107" ht="13.5" customHeight="1">
      <c r="A8" s="16" t="s">
        <v>17</v>
      </c>
      <c r="B8" s="15"/>
      <c r="C8" s="150" t="s">
        <v>18</v>
      </c>
      <c r="D8" s="151"/>
      <c r="E8" s="151"/>
      <c r="F8" s="151"/>
      <c r="G8" s="149" t="s">
        <v>18</v>
      </c>
      <c r="H8" s="145"/>
      <c r="I8" s="145"/>
      <c r="J8" s="146"/>
      <c r="K8" s="5"/>
      <c r="L8" s="5"/>
      <c r="M8" s="9"/>
      <c r="N8" s="9"/>
      <c r="O8" s="9"/>
      <c r="P8" s="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16" t="s">
        <v>17</v>
      </c>
      <c r="BI8" s="16"/>
      <c r="BJ8" s="150" t="s">
        <v>18</v>
      </c>
      <c r="BK8" s="151"/>
      <c r="BL8" s="151"/>
      <c r="BM8" s="152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</row>
    <row r="9" spans="1:107" ht="13.5" customHeight="1">
      <c r="A9" s="16" t="s">
        <v>19</v>
      </c>
      <c r="B9" s="15"/>
      <c r="C9" s="153" t="s">
        <v>20</v>
      </c>
      <c r="D9" s="154"/>
      <c r="E9" s="154"/>
      <c r="F9" s="154"/>
      <c r="G9" s="166" t="s">
        <v>20</v>
      </c>
      <c r="H9" s="167"/>
      <c r="I9" s="167"/>
      <c r="J9" s="168"/>
      <c r="K9" s="5"/>
      <c r="L9" s="5"/>
      <c r="M9" s="9"/>
      <c r="N9" s="9"/>
      <c r="O9" s="9"/>
      <c r="P9" s="9"/>
      <c r="Q9" s="5" t="s">
        <v>21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16" t="s">
        <v>19</v>
      </c>
      <c r="BI9" s="16"/>
      <c r="BJ9" s="153" t="s">
        <v>20</v>
      </c>
      <c r="BK9" s="154"/>
      <c r="BL9" s="154"/>
      <c r="BM9" s="155"/>
      <c r="BN9" s="5"/>
      <c r="BO9" s="5"/>
      <c r="BP9" s="5"/>
      <c r="BQ9" s="5"/>
      <c r="BR9" s="5"/>
      <c r="BS9" s="5"/>
      <c r="BT9" s="5"/>
      <c r="BU9" s="5"/>
      <c r="BV9" s="5"/>
      <c r="BW9" s="5"/>
      <c r="BX9" s="5" t="s">
        <v>21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</row>
    <row r="10" spans="1:107" ht="13.5" customHeight="1">
      <c r="A10" s="16" t="s">
        <v>22</v>
      </c>
      <c r="B10" s="15"/>
      <c r="C10" s="150" t="s">
        <v>23</v>
      </c>
      <c r="D10" s="151"/>
      <c r="E10" s="151"/>
      <c r="F10" s="151"/>
      <c r="G10" s="149" t="s">
        <v>23</v>
      </c>
      <c r="H10" s="145"/>
      <c r="I10" s="145"/>
      <c r="J10" s="146"/>
      <c r="K10" s="5"/>
      <c r="L10" s="5"/>
      <c r="M10" s="9"/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16" t="s">
        <v>22</v>
      </c>
      <c r="BI10" s="16"/>
      <c r="BJ10" s="150" t="s">
        <v>24</v>
      </c>
      <c r="BK10" s="151"/>
      <c r="BL10" s="151"/>
      <c r="BM10" s="152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</row>
    <row r="11" spans="1:107" ht="13.5" customHeight="1">
      <c r="A11" s="1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11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</row>
    <row r="12" spans="1:107" ht="13.5" customHeight="1">
      <c r="A12" s="18" t="s">
        <v>25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 t="s">
        <v>25</v>
      </c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</row>
    <row r="13" spans="1:107" ht="39.75" customHeight="1">
      <c r="A13" s="21"/>
      <c r="B13" s="22"/>
      <c r="C13" s="22"/>
      <c r="D13" s="22"/>
      <c r="E13" s="22"/>
      <c r="F13" s="22"/>
      <c r="G13" s="19"/>
      <c r="H13" s="19"/>
      <c r="I13" s="19"/>
      <c r="J13" s="19"/>
      <c r="K13" s="147" t="s">
        <v>26</v>
      </c>
      <c r="L13" s="145"/>
      <c r="M13" s="145"/>
      <c r="N13" s="145"/>
      <c r="O13" s="145"/>
      <c r="P13" s="145"/>
      <c r="Q13" s="145"/>
      <c r="R13" s="148"/>
      <c r="S13" s="23" t="s">
        <v>27</v>
      </c>
      <c r="T13" s="147" t="str">
        <f>_xlfn.CONCAT("CA:",TEXT(T2,"tt:mm"), " PULJE 2:
KL: M67/M73")</f>
        <v>CA:10:30 PULJE 2:
KL: M67/M73</v>
      </c>
      <c r="U13" s="145"/>
      <c r="V13" s="145"/>
      <c r="W13" s="145"/>
      <c r="X13" s="145"/>
      <c r="Y13" s="145"/>
      <c r="Z13" s="145"/>
      <c r="AA13" s="146"/>
      <c r="AB13" s="23" t="s">
        <v>28</v>
      </c>
      <c r="AC13" s="147" t="str">
        <f>_xlfn.CONCAT("CA:",TEXT(AC2,"tt:mm"), " PULJE 3:
KL: K64")</f>
        <v>CA:12:25 PULJE 3:
KL: K64</v>
      </c>
      <c r="AD13" s="145"/>
      <c r="AE13" s="145"/>
      <c r="AF13" s="145"/>
      <c r="AG13" s="145"/>
      <c r="AH13" s="145"/>
      <c r="AI13" s="145"/>
      <c r="AJ13" s="146"/>
      <c r="AK13" s="23" t="s">
        <v>27</v>
      </c>
      <c r="AL13" s="147" t="str">
        <f>_xlfn.CONCAT("CA:",TEXT(AL2,"tt:mm"), " PULJE 4:
KL: M81/M89")</f>
        <v>CA:14:25 PULJE 4:
KL: M81/M89</v>
      </c>
      <c r="AM13" s="145"/>
      <c r="AN13" s="145"/>
      <c r="AO13" s="145"/>
      <c r="AP13" s="145"/>
      <c r="AQ13" s="145"/>
      <c r="AR13" s="145"/>
      <c r="AS13" s="146"/>
      <c r="AT13" s="23" t="s">
        <v>27</v>
      </c>
      <c r="AU13" s="147" t="str">
        <f>_xlfn.CONCAT("CA:",TEXT(AU2,"tt:mm"), " PULJE 5:
KL: M96/M102")</f>
        <v>CA:16:45 PULJE 5:
KL: M96/M102</v>
      </c>
      <c r="AV13" s="145"/>
      <c r="AW13" s="145"/>
      <c r="AX13" s="145"/>
      <c r="AY13" s="145"/>
      <c r="AZ13" s="145"/>
      <c r="BA13" s="145"/>
      <c r="BB13" s="146"/>
      <c r="BC13" s="138" t="str">
        <f>_xlfn.CONCAT("SLUTT CA:",TEXT(BD2,"tt:mm"))</f>
        <v>SLUTT CA:18:35</v>
      </c>
      <c r="BD13" s="143"/>
      <c r="BE13" s="143"/>
      <c r="BF13" s="143"/>
      <c r="BG13" s="143"/>
      <c r="BH13" s="21"/>
      <c r="BI13" s="22"/>
      <c r="BJ13" s="22"/>
      <c r="BK13" s="22"/>
      <c r="BL13" s="22"/>
      <c r="BM13" s="22"/>
      <c r="BN13" s="19"/>
      <c r="BO13" s="19"/>
      <c r="BP13" s="19"/>
      <c r="BQ13" s="19"/>
      <c r="BR13" s="147" t="s">
        <v>29</v>
      </c>
      <c r="BS13" s="145"/>
      <c r="BT13" s="145"/>
      <c r="BU13" s="145"/>
      <c r="BV13" s="145"/>
      <c r="BW13" s="145"/>
      <c r="BX13" s="145"/>
      <c r="BY13" s="148"/>
      <c r="BZ13" s="23" t="s">
        <v>27</v>
      </c>
      <c r="CA13" s="147" t="str">
        <f>_xlfn.CONCAT("CA:",TEXT(CA2,"tt:mm"), " PULJE 7:
KL: K76/K81/K87/K87+")</f>
        <v>CA:11:30 PULJE 7:
KL: K76/K81/K87/K87+</v>
      </c>
      <c r="CB13" s="145"/>
      <c r="CC13" s="145"/>
      <c r="CD13" s="145"/>
      <c r="CE13" s="145"/>
      <c r="CF13" s="145"/>
      <c r="CG13" s="145"/>
      <c r="CH13" s="146"/>
      <c r="CI13" s="23" t="s">
        <v>27</v>
      </c>
      <c r="CJ13" s="147" t="str">
        <f>_xlfn.CONCAT("CA:",TEXT(CA2,"tt:mm"), " PULJE 8:
KL: M109/M109+")</f>
        <v>CA:11:30 PULJE 8:
KL: M109/M109+</v>
      </c>
      <c r="CK13" s="145"/>
      <c r="CL13" s="145"/>
      <c r="CM13" s="145"/>
      <c r="CN13" s="145"/>
      <c r="CO13" s="145"/>
      <c r="CP13" s="145"/>
      <c r="CQ13" s="146"/>
      <c r="CR13" s="138" t="str">
        <f>_xlfn.CONCAT("SLUTT CA:",TEXT(CS2,"tt:mm"))</f>
        <v>SLUTT CA:15:35</v>
      </c>
      <c r="CS13" s="139"/>
      <c r="CT13" s="140"/>
      <c r="CU13" s="5"/>
      <c r="CV13" s="5"/>
      <c r="CW13" s="5"/>
      <c r="CX13" s="5"/>
      <c r="CY13" s="5"/>
      <c r="CZ13" s="5"/>
      <c r="DA13" s="5"/>
    </row>
    <row r="14" spans="1:107" ht="13.5" customHeight="1">
      <c r="A14" s="24"/>
      <c r="B14" s="22"/>
      <c r="C14" s="22"/>
      <c r="D14" s="21"/>
      <c r="E14" s="21"/>
      <c r="F14" s="21"/>
      <c r="G14" s="21"/>
      <c r="H14" s="21"/>
      <c r="I14" s="21"/>
      <c r="J14" s="21"/>
      <c r="K14" s="19">
        <v>8</v>
      </c>
      <c r="L14" s="19" t="s">
        <v>30</v>
      </c>
      <c r="M14" s="19"/>
      <c r="N14" s="19"/>
      <c r="O14" s="19" t="s">
        <v>31</v>
      </c>
      <c r="P14" s="19"/>
      <c r="Q14" s="141">
        <f>$H$42*K14</f>
        <v>5.5555555555555552E-2</v>
      </c>
      <c r="R14" s="142"/>
      <c r="S14" s="25">
        <v>6.9444444444444441E-3</v>
      </c>
      <c r="T14" s="19">
        <v>10</v>
      </c>
      <c r="U14" s="19" t="s">
        <v>30</v>
      </c>
      <c r="V14" s="19"/>
      <c r="W14" s="19"/>
      <c r="X14" s="19" t="s">
        <v>31</v>
      </c>
      <c r="Y14" s="19"/>
      <c r="Z14" s="141">
        <f>$H$42*T14</f>
        <v>6.9444444444444448E-2</v>
      </c>
      <c r="AA14" s="142"/>
      <c r="AB14" s="25">
        <v>1.0416666666666666E-2</v>
      </c>
      <c r="AC14" s="19">
        <v>11</v>
      </c>
      <c r="AD14" s="19" t="s">
        <v>30</v>
      </c>
      <c r="AE14" s="19"/>
      <c r="AF14" s="19"/>
      <c r="AG14" s="19" t="s">
        <v>31</v>
      </c>
      <c r="AH14" s="19"/>
      <c r="AI14" s="141">
        <f>$H$42*AC14</f>
        <v>7.6388888888888881E-2</v>
      </c>
      <c r="AJ14" s="142"/>
      <c r="AK14" s="25">
        <v>6.9444444444444441E-3</v>
      </c>
      <c r="AL14" s="19">
        <v>13</v>
      </c>
      <c r="AM14" s="19" t="s">
        <v>30</v>
      </c>
      <c r="AN14" s="19"/>
      <c r="AO14" s="19"/>
      <c r="AP14" s="19" t="s">
        <v>31</v>
      </c>
      <c r="AQ14" s="19"/>
      <c r="AR14" s="141">
        <f>$H$42*AL14</f>
        <v>9.0277777777777776E-2</v>
      </c>
      <c r="AS14" s="142"/>
      <c r="AT14" s="25">
        <v>6.9444444444444441E-3</v>
      </c>
      <c r="AU14" s="19">
        <v>11</v>
      </c>
      <c r="AV14" s="19" t="s">
        <v>30</v>
      </c>
      <c r="AW14" s="19"/>
      <c r="AX14" s="19"/>
      <c r="AY14" s="19" t="s">
        <v>31</v>
      </c>
      <c r="AZ14" s="19"/>
      <c r="BA14" s="141">
        <f>$H$42*AU14</f>
        <v>7.6388888888888881E-2</v>
      </c>
      <c r="BB14" s="142"/>
      <c r="BC14" s="19"/>
      <c r="BD14" s="19"/>
      <c r="BE14" s="19"/>
      <c r="BF14" s="19"/>
      <c r="BG14" s="19"/>
      <c r="BH14" s="19"/>
      <c r="BI14" s="22"/>
      <c r="BJ14" s="22"/>
      <c r="BK14" s="21"/>
      <c r="BL14" s="21"/>
      <c r="BM14" s="21"/>
      <c r="BN14" s="21"/>
      <c r="BO14" s="21"/>
      <c r="BP14" s="21"/>
      <c r="BQ14" s="21"/>
      <c r="BR14" s="19">
        <v>14</v>
      </c>
      <c r="BS14" s="19" t="s">
        <v>30</v>
      </c>
      <c r="BT14" s="19"/>
      <c r="BU14" s="19"/>
      <c r="BV14" s="19" t="s">
        <v>31</v>
      </c>
      <c r="BW14" s="19"/>
      <c r="BX14" s="141">
        <f>$H$42*BR14</f>
        <v>9.722222222222221E-2</v>
      </c>
      <c r="BY14" s="142"/>
      <c r="BZ14" s="25">
        <v>6.9444444444444441E-3</v>
      </c>
      <c r="CA14" s="19">
        <v>14</v>
      </c>
      <c r="CB14" s="19" t="s">
        <v>30</v>
      </c>
      <c r="CC14" s="19"/>
      <c r="CD14" s="19"/>
      <c r="CE14" s="19" t="s">
        <v>31</v>
      </c>
      <c r="CF14" s="19"/>
      <c r="CG14" s="141">
        <f>$H$42*CA14</f>
        <v>9.722222222222221E-2</v>
      </c>
      <c r="CH14" s="142"/>
      <c r="CI14" s="25">
        <v>1.0416666666666666E-2</v>
      </c>
      <c r="CJ14" s="19">
        <v>9</v>
      </c>
      <c r="CK14" s="19" t="s">
        <v>30</v>
      </c>
      <c r="CL14" s="19"/>
      <c r="CM14" s="19"/>
      <c r="CN14" s="19" t="s">
        <v>31</v>
      </c>
      <c r="CO14" s="19"/>
      <c r="CP14" s="141">
        <f>$H$42*CJ14</f>
        <v>6.25E-2</v>
      </c>
      <c r="CQ14" s="142"/>
      <c r="CR14" s="19"/>
      <c r="CS14" s="19"/>
      <c r="CT14" s="19"/>
      <c r="CU14" s="5"/>
      <c r="CV14" s="5"/>
      <c r="CW14" s="5"/>
      <c r="CX14" s="5"/>
      <c r="CY14" s="5"/>
      <c r="CZ14" s="5"/>
      <c r="DA14" s="5"/>
    </row>
    <row r="15" spans="1:107" ht="13.5" customHeight="1">
      <c r="A15" s="26" t="s">
        <v>32</v>
      </c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30" t="s">
        <v>32</v>
      </c>
      <c r="BI15" s="27"/>
      <c r="BJ15" s="27"/>
      <c r="BK15" s="27"/>
      <c r="BL15" s="27"/>
      <c r="BM15" s="27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5"/>
      <c r="CV15" s="5"/>
      <c r="CW15" s="5"/>
      <c r="CX15" s="5"/>
      <c r="CY15" s="5"/>
      <c r="CZ15" s="5"/>
      <c r="DA15" s="5"/>
    </row>
    <row r="16" spans="1:107" ht="13.5" customHeight="1">
      <c r="A16" s="31" t="s">
        <v>33</v>
      </c>
      <c r="B16" s="32"/>
      <c r="C16" s="32"/>
      <c r="D16" s="32"/>
      <c r="E16" s="32"/>
      <c r="F16" s="32"/>
      <c r="G16" s="16"/>
      <c r="H16" s="16"/>
      <c r="I16" s="16"/>
      <c r="J16" s="33"/>
      <c r="K16" s="34" t="s">
        <v>9</v>
      </c>
      <c r="L16" s="35"/>
      <c r="M16" s="35"/>
      <c r="N16" s="35"/>
      <c r="O16" s="35"/>
      <c r="P16" s="35"/>
      <c r="Q16" s="35"/>
      <c r="R16" s="36"/>
      <c r="S16" s="37"/>
      <c r="T16" s="34" t="s">
        <v>34</v>
      </c>
      <c r="U16" s="35"/>
      <c r="V16" s="35"/>
      <c r="W16" s="35"/>
      <c r="X16" s="35"/>
      <c r="Y16" s="35"/>
      <c r="Z16" s="35"/>
      <c r="AA16" s="36"/>
      <c r="AB16" s="37"/>
      <c r="AC16" s="34" t="s">
        <v>9</v>
      </c>
      <c r="AD16" s="35"/>
      <c r="AE16" s="35"/>
      <c r="AF16" s="35"/>
      <c r="AG16" s="35"/>
      <c r="AH16" s="35"/>
      <c r="AI16" s="35"/>
      <c r="AJ16" s="36"/>
      <c r="AK16" s="37"/>
      <c r="AL16" s="34" t="s">
        <v>35</v>
      </c>
      <c r="AM16" s="35"/>
      <c r="AN16" s="35"/>
      <c r="AO16" s="35"/>
      <c r="AP16" s="35"/>
      <c r="AQ16" s="35"/>
      <c r="AR16" s="35"/>
      <c r="AS16" s="36"/>
      <c r="AT16" s="37"/>
      <c r="AU16" s="34" t="s">
        <v>9</v>
      </c>
      <c r="AV16" s="35"/>
      <c r="AW16" s="35"/>
      <c r="AX16" s="35"/>
      <c r="AY16" s="35"/>
      <c r="AZ16" s="35"/>
      <c r="BA16" s="35"/>
      <c r="BB16" s="36"/>
      <c r="BC16" s="11"/>
      <c r="BD16" s="11"/>
      <c r="BE16" s="11"/>
      <c r="BF16" s="11"/>
      <c r="BG16" s="5"/>
      <c r="BH16" s="16" t="s">
        <v>33</v>
      </c>
      <c r="BI16" s="32"/>
      <c r="BJ16" s="32"/>
      <c r="BK16" s="32"/>
      <c r="BL16" s="32"/>
      <c r="BM16" s="32"/>
      <c r="BN16" s="16"/>
      <c r="BO16" s="16"/>
      <c r="BP16" s="16"/>
      <c r="BQ16" s="33"/>
      <c r="BR16" s="34" t="s">
        <v>36</v>
      </c>
      <c r="BS16" s="35"/>
      <c r="BT16" s="35"/>
      <c r="BU16" s="35"/>
      <c r="BV16" s="35"/>
      <c r="BW16" s="35"/>
      <c r="BX16" s="35"/>
      <c r="BY16" s="36"/>
      <c r="BZ16" s="37"/>
      <c r="CA16" s="34" t="s">
        <v>9</v>
      </c>
      <c r="CB16" s="35"/>
      <c r="CC16" s="35"/>
      <c r="CD16" s="35"/>
      <c r="CE16" s="35"/>
      <c r="CF16" s="35"/>
      <c r="CG16" s="35"/>
      <c r="CH16" s="36"/>
      <c r="CI16" s="37"/>
      <c r="CJ16" s="34" t="s">
        <v>18</v>
      </c>
      <c r="CK16" s="35"/>
      <c r="CL16" s="35"/>
      <c r="CM16" s="35"/>
      <c r="CN16" s="35"/>
      <c r="CO16" s="35"/>
      <c r="CP16" s="35"/>
      <c r="CQ16" s="36"/>
      <c r="CR16" s="16"/>
      <c r="CS16" s="16"/>
      <c r="CT16" s="33"/>
      <c r="CU16" s="5"/>
      <c r="CV16" s="5"/>
      <c r="CW16" s="5"/>
      <c r="CX16" s="5"/>
      <c r="CY16" s="5"/>
      <c r="CZ16" s="5"/>
      <c r="DA16" s="5"/>
    </row>
    <row r="17" spans="1:105" ht="13.5" customHeight="1">
      <c r="A17" s="31" t="s">
        <v>37</v>
      </c>
      <c r="B17" s="32"/>
      <c r="C17" s="32"/>
      <c r="D17" s="32"/>
      <c r="E17" s="32"/>
      <c r="F17" s="32"/>
      <c r="G17" s="16"/>
      <c r="H17" s="16"/>
      <c r="I17" s="16"/>
      <c r="J17" s="33"/>
      <c r="K17" s="34" t="s">
        <v>12</v>
      </c>
      <c r="L17" s="35"/>
      <c r="M17" s="35"/>
      <c r="N17" s="35"/>
      <c r="O17" s="35"/>
      <c r="P17" s="35"/>
      <c r="Q17" s="35"/>
      <c r="R17" s="36"/>
      <c r="S17" s="37"/>
      <c r="T17" s="34" t="s">
        <v>38</v>
      </c>
      <c r="U17" s="35"/>
      <c r="V17" s="35"/>
      <c r="W17" s="35"/>
      <c r="X17" s="35"/>
      <c r="Y17" s="35"/>
      <c r="Z17" s="35"/>
      <c r="AA17" s="36"/>
      <c r="AB17" s="37"/>
      <c r="AC17" s="34" t="s">
        <v>13</v>
      </c>
      <c r="AD17" s="35"/>
      <c r="AE17" s="35"/>
      <c r="AF17" s="35"/>
      <c r="AG17" s="35"/>
      <c r="AH17" s="35"/>
      <c r="AI17" s="35"/>
      <c r="AJ17" s="36"/>
      <c r="AK17" s="37"/>
      <c r="AL17" s="34" t="s">
        <v>39</v>
      </c>
      <c r="AM17" s="35"/>
      <c r="AN17" s="35"/>
      <c r="AO17" s="35"/>
      <c r="AP17" s="35"/>
      <c r="AQ17" s="35"/>
      <c r="AR17" s="35"/>
      <c r="AS17" s="36"/>
      <c r="AT17" s="37"/>
      <c r="AU17" s="34" t="s">
        <v>13</v>
      </c>
      <c r="AV17" s="35"/>
      <c r="AW17" s="35"/>
      <c r="AX17" s="35"/>
      <c r="AY17" s="35"/>
      <c r="AZ17" s="35"/>
      <c r="BA17" s="35"/>
      <c r="BB17" s="36"/>
      <c r="BC17" s="11"/>
      <c r="BD17" s="11"/>
      <c r="BE17" s="11"/>
      <c r="BF17" s="11"/>
      <c r="BG17" s="5"/>
      <c r="BH17" s="16" t="s">
        <v>37</v>
      </c>
      <c r="BI17" s="32"/>
      <c r="BJ17" s="32"/>
      <c r="BK17" s="32"/>
      <c r="BL17" s="32"/>
      <c r="BM17" s="32"/>
      <c r="BN17" s="16"/>
      <c r="BO17" s="16"/>
      <c r="BP17" s="16"/>
      <c r="BQ17" s="33"/>
      <c r="BR17" s="111" t="s">
        <v>20</v>
      </c>
      <c r="BS17" s="100"/>
      <c r="BT17" s="100"/>
      <c r="BU17" s="100"/>
      <c r="BV17" s="100"/>
      <c r="BW17" s="100"/>
      <c r="BX17" s="100"/>
      <c r="BY17" s="101"/>
      <c r="BZ17" s="112"/>
      <c r="CA17" s="111" t="s">
        <v>12</v>
      </c>
      <c r="CB17" s="100"/>
      <c r="CC17" s="100"/>
      <c r="CD17" s="100"/>
      <c r="CE17" s="100"/>
      <c r="CF17" s="100"/>
      <c r="CG17" s="100"/>
      <c r="CH17" s="101"/>
      <c r="CI17" s="112"/>
      <c r="CJ17" s="111" t="s">
        <v>20</v>
      </c>
      <c r="CK17" s="100"/>
      <c r="CL17" s="35"/>
      <c r="CM17" s="35"/>
      <c r="CN17" s="35"/>
      <c r="CO17" s="35"/>
      <c r="CP17" s="35"/>
      <c r="CQ17" s="36"/>
      <c r="CR17" s="16"/>
      <c r="CS17" s="16"/>
      <c r="CT17" s="33"/>
      <c r="CU17" s="5"/>
      <c r="CV17" s="5"/>
      <c r="CW17" s="5"/>
      <c r="CX17" s="5"/>
      <c r="CY17" s="5"/>
      <c r="CZ17" s="5"/>
      <c r="DA17" s="5"/>
    </row>
    <row r="18" spans="1:105" ht="13.5" customHeight="1">
      <c r="A18" s="31" t="s">
        <v>40</v>
      </c>
      <c r="B18" s="32"/>
      <c r="C18" s="32"/>
      <c r="D18" s="32"/>
      <c r="E18" s="32"/>
      <c r="F18" s="32"/>
      <c r="G18" s="16"/>
      <c r="H18" s="16"/>
      <c r="I18" s="16"/>
      <c r="J18" s="33"/>
      <c r="K18" s="34" t="s">
        <v>15</v>
      </c>
      <c r="L18" s="35"/>
      <c r="M18" s="35"/>
      <c r="N18" s="35"/>
      <c r="O18" s="35"/>
      <c r="P18" s="35"/>
      <c r="Q18" s="35"/>
      <c r="R18" s="36"/>
      <c r="S18" s="37"/>
      <c r="T18" s="34" t="s">
        <v>23</v>
      </c>
      <c r="U18" s="35"/>
      <c r="V18" s="35"/>
      <c r="W18" s="35"/>
      <c r="X18" s="35"/>
      <c r="Y18" s="35"/>
      <c r="Z18" s="35"/>
      <c r="AA18" s="36"/>
      <c r="AB18" s="37"/>
      <c r="AC18" s="34" t="s">
        <v>12</v>
      </c>
      <c r="AD18" s="35"/>
      <c r="AE18" s="35"/>
      <c r="AF18" s="35"/>
      <c r="AG18" s="35"/>
      <c r="AH18" s="35"/>
      <c r="AI18" s="35"/>
      <c r="AJ18" s="36"/>
      <c r="AK18" s="37"/>
      <c r="AL18" s="34" t="s">
        <v>41</v>
      </c>
      <c r="AM18" s="35"/>
      <c r="AN18" s="35"/>
      <c r="AO18" s="35"/>
      <c r="AP18" s="35"/>
      <c r="AQ18" s="35"/>
      <c r="AR18" s="35"/>
      <c r="AS18" s="36"/>
      <c r="AT18" s="37"/>
      <c r="AU18" s="34" t="s">
        <v>15</v>
      </c>
      <c r="AV18" s="35"/>
      <c r="AW18" s="35"/>
      <c r="AX18" s="35"/>
      <c r="AY18" s="35"/>
      <c r="AZ18" s="35"/>
      <c r="BA18" s="35"/>
      <c r="BB18" s="36"/>
      <c r="BC18" s="11"/>
      <c r="BD18" s="11"/>
      <c r="BE18" s="11"/>
      <c r="BF18" s="11"/>
      <c r="BG18" s="5"/>
      <c r="BH18" s="16" t="s">
        <v>40</v>
      </c>
      <c r="BI18" s="32"/>
      <c r="BJ18" s="32"/>
      <c r="BK18" s="32"/>
      <c r="BL18" s="32"/>
      <c r="BM18" s="32"/>
      <c r="BN18" s="16"/>
      <c r="BO18" s="16"/>
      <c r="BP18" s="16"/>
      <c r="BQ18" s="33"/>
      <c r="BR18" s="34" t="s">
        <v>42</v>
      </c>
      <c r="BS18" s="35"/>
      <c r="BT18" s="35"/>
      <c r="BU18" s="35"/>
      <c r="BV18" s="35"/>
      <c r="BW18" s="35"/>
      <c r="BX18" s="35"/>
      <c r="BY18" s="36"/>
      <c r="BZ18" s="37"/>
      <c r="CA18" s="34" t="s">
        <v>15</v>
      </c>
      <c r="CB18" s="35"/>
      <c r="CC18" s="35"/>
      <c r="CD18" s="35"/>
      <c r="CE18" s="35"/>
      <c r="CF18" s="35"/>
      <c r="CG18" s="35"/>
      <c r="CH18" s="36"/>
      <c r="CI18" s="37"/>
      <c r="CJ18" s="34" t="s">
        <v>42</v>
      </c>
      <c r="CK18" s="35"/>
      <c r="CL18" s="35"/>
      <c r="CM18" s="35"/>
      <c r="CN18" s="35"/>
      <c r="CO18" s="35"/>
      <c r="CP18" s="35"/>
      <c r="CQ18" s="36"/>
      <c r="CR18" s="16"/>
      <c r="CS18" s="16"/>
      <c r="CT18" s="33"/>
      <c r="CU18" s="5"/>
      <c r="CV18" s="5"/>
      <c r="CW18" s="5"/>
      <c r="CX18" s="5"/>
      <c r="CY18" s="5"/>
      <c r="CZ18" s="5"/>
      <c r="DA18" s="5"/>
    </row>
    <row r="19" spans="1:105" ht="13.5" customHeight="1">
      <c r="A19" s="38" t="s">
        <v>43</v>
      </c>
      <c r="B19" s="39"/>
      <c r="C19" s="39"/>
      <c r="D19" s="39"/>
      <c r="E19" s="39"/>
      <c r="F19" s="39"/>
      <c r="G19" s="14"/>
      <c r="H19" s="14"/>
      <c r="I19" s="14"/>
      <c r="J19" s="40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5"/>
      <c r="BD19" s="5"/>
      <c r="BE19" s="5"/>
      <c r="BF19" s="5"/>
      <c r="BG19" s="5"/>
      <c r="BH19" s="14" t="s">
        <v>43</v>
      </c>
      <c r="BI19" s="39"/>
      <c r="BJ19" s="39"/>
      <c r="BK19" s="39"/>
      <c r="BL19" s="39"/>
      <c r="BM19" s="39"/>
      <c r="BN19" s="14"/>
      <c r="BO19" s="14"/>
      <c r="BP19" s="14"/>
      <c r="BQ19" s="40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40"/>
      <c r="CU19" s="5"/>
      <c r="CV19" s="5"/>
      <c r="CW19" s="5"/>
      <c r="CX19" s="5"/>
      <c r="CY19" s="5"/>
      <c r="CZ19" s="5"/>
      <c r="DA19" s="5"/>
    </row>
    <row r="20" spans="1:105" ht="13.5" customHeight="1">
      <c r="A20" s="41"/>
      <c r="B20" s="11"/>
      <c r="C20" s="11"/>
      <c r="D20" s="11"/>
      <c r="E20" s="11"/>
      <c r="F20" s="1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11"/>
      <c r="BJ20" s="11"/>
      <c r="BK20" s="11"/>
      <c r="BL20" s="11"/>
      <c r="BM20" s="11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</row>
    <row r="21" spans="1:105" ht="13.5" customHeight="1">
      <c r="A21" s="42" t="s">
        <v>44</v>
      </c>
      <c r="B21" s="43"/>
      <c r="C21" s="43"/>
      <c r="D21" s="43"/>
      <c r="E21" s="43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5" t="s">
        <v>44</v>
      </c>
      <c r="BI21" s="44"/>
      <c r="BJ21" s="43"/>
      <c r="BK21" s="43"/>
      <c r="BL21" s="43"/>
      <c r="BM21" s="43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5"/>
      <c r="CV21" s="5"/>
      <c r="CW21" s="5"/>
      <c r="CX21" s="5"/>
      <c r="CY21" s="5"/>
      <c r="CZ21" s="5"/>
      <c r="DA21" s="5"/>
    </row>
    <row r="22" spans="1:105" ht="13.5" customHeight="1">
      <c r="A22" s="46" t="s">
        <v>45</v>
      </c>
      <c r="B22" s="32"/>
      <c r="C22" s="32"/>
      <c r="D22" s="32"/>
      <c r="E22" s="32"/>
      <c r="F22" s="32"/>
      <c r="G22" s="16"/>
      <c r="H22" s="16"/>
      <c r="I22" s="16"/>
      <c r="J22" s="47"/>
      <c r="K22" s="144" t="s">
        <v>46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6"/>
      <c r="BC22" s="11"/>
      <c r="BD22" s="11"/>
      <c r="BE22" s="11"/>
      <c r="BF22" s="11"/>
      <c r="BG22" s="5"/>
      <c r="BH22" s="48" t="s">
        <v>45</v>
      </c>
      <c r="BI22" s="32"/>
      <c r="BJ22" s="32"/>
      <c r="BK22" s="32"/>
      <c r="BL22" s="32"/>
      <c r="BM22" s="32"/>
      <c r="BN22" s="16"/>
      <c r="BO22" s="16"/>
      <c r="BP22" s="16"/>
      <c r="BQ22" s="47"/>
      <c r="BR22" s="144" t="s">
        <v>46</v>
      </c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6"/>
      <c r="CR22" s="5"/>
      <c r="CS22" s="5"/>
      <c r="CT22" s="5"/>
      <c r="CU22" s="5"/>
      <c r="CV22" s="5"/>
      <c r="CW22" s="5"/>
      <c r="CX22" s="5"/>
      <c r="CY22" s="5"/>
      <c r="CZ22" s="5"/>
      <c r="DA22" s="5"/>
    </row>
    <row r="23" spans="1:105" ht="13.5" customHeight="1">
      <c r="A23" s="31" t="s">
        <v>47</v>
      </c>
      <c r="B23" s="32"/>
      <c r="C23" s="32"/>
      <c r="D23" s="32"/>
      <c r="E23" s="32"/>
      <c r="F23" s="32"/>
      <c r="G23" s="16"/>
      <c r="H23" s="16"/>
      <c r="I23" s="16"/>
      <c r="J23" s="47"/>
      <c r="K23" s="49" t="s">
        <v>48</v>
      </c>
      <c r="L23" s="50"/>
      <c r="M23" s="50"/>
      <c r="N23" s="50"/>
      <c r="O23" s="50"/>
      <c r="P23" s="50"/>
      <c r="Q23" s="50"/>
      <c r="R23" s="51"/>
      <c r="S23" s="52"/>
      <c r="T23" s="49" t="s">
        <v>48</v>
      </c>
      <c r="U23" s="50"/>
      <c r="V23" s="50"/>
      <c r="W23" s="50"/>
      <c r="X23" s="50"/>
      <c r="Y23" s="50"/>
      <c r="Z23" s="50"/>
      <c r="AA23" s="51"/>
      <c r="AB23" s="52"/>
      <c r="AC23" s="49" t="s">
        <v>48</v>
      </c>
      <c r="AD23" s="50"/>
      <c r="AE23" s="50"/>
      <c r="AF23" s="50"/>
      <c r="AG23" s="50"/>
      <c r="AH23" s="50"/>
      <c r="AI23" s="50"/>
      <c r="AJ23" s="51"/>
      <c r="AK23" s="52"/>
      <c r="AL23" s="49" t="s">
        <v>48</v>
      </c>
      <c r="AM23" s="50"/>
      <c r="AN23" s="50"/>
      <c r="AO23" s="50"/>
      <c r="AP23" s="50"/>
      <c r="AQ23" s="50"/>
      <c r="AR23" s="50"/>
      <c r="AS23" s="51"/>
      <c r="AT23" s="52"/>
      <c r="AU23" s="49" t="s">
        <v>49</v>
      </c>
      <c r="AV23" s="50"/>
      <c r="AW23" s="50"/>
      <c r="AX23" s="50"/>
      <c r="AY23" s="50"/>
      <c r="AZ23" s="50"/>
      <c r="BA23" s="50"/>
      <c r="BB23" s="51"/>
      <c r="BC23" s="11"/>
      <c r="BD23" s="11"/>
      <c r="BE23" s="11"/>
      <c r="BF23" s="11"/>
      <c r="BG23" s="5"/>
      <c r="BH23" s="16" t="s">
        <v>47</v>
      </c>
      <c r="BI23" s="32"/>
      <c r="BJ23" s="32"/>
      <c r="BK23" s="32"/>
      <c r="BL23" s="32"/>
      <c r="BM23" s="32"/>
      <c r="BN23" s="16"/>
      <c r="BO23" s="16"/>
      <c r="BP23" s="16"/>
      <c r="BQ23" s="47"/>
      <c r="BR23" s="49" t="s">
        <v>48</v>
      </c>
      <c r="BS23" s="50"/>
      <c r="BT23" s="50"/>
      <c r="BU23" s="50"/>
      <c r="BV23" s="50"/>
      <c r="BW23" s="50"/>
      <c r="BX23" s="50"/>
      <c r="BY23" s="51"/>
      <c r="BZ23" s="52"/>
      <c r="CA23" s="49" t="s">
        <v>48</v>
      </c>
      <c r="CB23" s="50"/>
      <c r="CC23" s="50"/>
      <c r="CD23" s="50"/>
      <c r="CE23" s="50"/>
      <c r="CF23" s="50"/>
      <c r="CG23" s="50"/>
      <c r="CH23" s="51"/>
      <c r="CI23" s="52"/>
      <c r="CJ23" s="49" t="s">
        <v>48</v>
      </c>
      <c r="CK23" s="50"/>
      <c r="CL23" s="50"/>
      <c r="CM23" s="50"/>
      <c r="CN23" s="50"/>
      <c r="CO23" s="50"/>
      <c r="CP23" s="50"/>
      <c r="CQ23" s="51"/>
      <c r="CR23" s="5"/>
      <c r="CS23" s="5"/>
      <c r="CT23" s="5"/>
      <c r="CU23" s="5"/>
      <c r="CV23" s="5"/>
      <c r="CW23" s="5"/>
      <c r="CX23" s="5"/>
      <c r="CY23" s="5"/>
      <c r="CZ23" s="5"/>
      <c r="DA23" s="5"/>
    </row>
    <row r="24" spans="1:105" ht="13.5" customHeight="1">
      <c r="A24" s="103" t="s">
        <v>50</v>
      </c>
      <c r="B24" s="104"/>
      <c r="C24" s="104"/>
      <c r="D24" s="104"/>
      <c r="E24" s="104"/>
      <c r="F24" s="104"/>
      <c r="G24" s="105"/>
      <c r="H24" s="105"/>
      <c r="I24" s="105"/>
      <c r="J24" s="106"/>
      <c r="K24" s="107" t="s">
        <v>51</v>
      </c>
      <c r="L24" s="108"/>
      <c r="M24" s="108"/>
      <c r="N24" s="108"/>
      <c r="O24" s="108"/>
      <c r="P24" s="108"/>
      <c r="Q24" s="108"/>
      <c r="R24" s="109"/>
      <c r="S24" s="110"/>
      <c r="T24" s="107" t="s">
        <v>51</v>
      </c>
      <c r="U24" s="108"/>
      <c r="V24" s="108"/>
      <c r="W24" s="108"/>
      <c r="X24" s="108"/>
      <c r="Y24" s="108"/>
      <c r="Z24" s="108"/>
      <c r="AA24" s="109"/>
      <c r="AB24" s="110"/>
      <c r="AC24" s="107" t="s">
        <v>51</v>
      </c>
      <c r="AD24" s="108"/>
      <c r="AE24" s="108"/>
      <c r="AF24" s="108"/>
      <c r="AG24" s="108"/>
      <c r="AH24" s="108"/>
      <c r="AI24" s="108"/>
      <c r="AJ24" s="109"/>
      <c r="AK24" s="110"/>
      <c r="AL24" s="107" t="s">
        <v>51</v>
      </c>
      <c r="AM24" s="108"/>
      <c r="AN24" s="108"/>
      <c r="AO24" s="108"/>
      <c r="AP24" s="108"/>
      <c r="AQ24" s="108"/>
      <c r="AR24" s="108"/>
      <c r="AS24" s="109"/>
      <c r="AT24" s="110"/>
      <c r="AU24" s="107" t="s">
        <v>51</v>
      </c>
      <c r="AV24" s="108"/>
      <c r="AW24" s="108"/>
      <c r="AX24" s="108"/>
      <c r="AY24" s="108"/>
      <c r="AZ24" s="108"/>
      <c r="BA24" s="108"/>
      <c r="BB24" s="109"/>
      <c r="BC24" s="11"/>
      <c r="BD24" s="11"/>
      <c r="BE24" s="11"/>
      <c r="BF24" s="11"/>
      <c r="BG24" s="5"/>
      <c r="BH24" s="105" t="s">
        <v>50</v>
      </c>
      <c r="BI24" s="104"/>
      <c r="BJ24" s="104"/>
      <c r="BK24" s="104"/>
      <c r="BL24" s="104"/>
      <c r="BM24" s="104"/>
      <c r="BN24" s="105"/>
      <c r="BO24" s="105"/>
      <c r="BP24" s="105"/>
      <c r="BQ24" s="106"/>
      <c r="BR24" s="107" t="s">
        <v>51</v>
      </c>
      <c r="BS24" s="108"/>
      <c r="BT24" s="108"/>
      <c r="BU24" s="108"/>
      <c r="BV24" s="108"/>
      <c r="BW24" s="108"/>
      <c r="BX24" s="108"/>
      <c r="BY24" s="109"/>
      <c r="BZ24" s="110"/>
      <c r="CA24" s="107" t="s">
        <v>51</v>
      </c>
      <c r="CB24" s="108"/>
      <c r="CC24" s="108"/>
      <c r="CD24" s="108"/>
      <c r="CE24" s="108"/>
      <c r="CF24" s="108"/>
      <c r="CG24" s="108"/>
      <c r="CH24" s="109"/>
      <c r="CI24" s="110"/>
      <c r="CJ24" s="107" t="s">
        <v>51</v>
      </c>
      <c r="CK24" s="108"/>
      <c r="CL24" s="108"/>
      <c r="CM24" s="108"/>
      <c r="CN24" s="108"/>
      <c r="CO24" s="108"/>
      <c r="CP24" s="108"/>
      <c r="CQ24" s="109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1:105" ht="13.5" customHeight="1">
      <c r="A25" s="31" t="s">
        <v>52</v>
      </c>
      <c r="B25" s="32"/>
      <c r="C25" s="32"/>
      <c r="D25" s="32"/>
      <c r="E25" s="32"/>
      <c r="F25" s="32"/>
      <c r="G25" s="16"/>
      <c r="H25" s="16"/>
      <c r="I25" s="16"/>
      <c r="J25" s="47"/>
      <c r="K25" s="34" t="s">
        <v>53</v>
      </c>
      <c r="L25" s="35"/>
      <c r="M25" s="35"/>
      <c r="N25" s="35"/>
      <c r="O25" s="35"/>
      <c r="P25" s="35"/>
      <c r="Q25" s="35"/>
      <c r="R25" s="36"/>
      <c r="S25" s="37"/>
      <c r="T25" s="34" t="s">
        <v>53</v>
      </c>
      <c r="U25" s="35"/>
      <c r="V25" s="35"/>
      <c r="W25" s="35"/>
      <c r="X25" s="35"/>
      <c r="Y25" s="35"/>
      <c r="Z25" s="35"/>
      <c r="AA25" s="36"/>
      <c r="AB25" s="37"/>
      <c r="AC25" s="34" t="s">
        <v>53</v>
      </c>
      <c r="AD25" s="35"/>
      <c r="AE25" s="35"/>
      <c r="AF25" s="35"/>
      <c r="AG25" s="35"/>
      <c r="AH25" s="35"/>
      <c r="AI25" s="35"/>
      <c r="AJ25" s="36"/>
      <c r="AK25" s="37"/>
      <c r="AL25" s="34" t="s">
        <v>53</v>
      </c>
      <c r="AM25" s="35"/>
      <c r="AN25" s="35"/>
      <c r="AO25" s="35"/>
      <c r="AP25" s="35"/>
      <c r="AQ25" s="35"/>
      <c r="AR25" s="35"/>
      <c r="AS25" s="36"/>
      <c r="AT25" s="37"/>
      <c r="AU25" s="34" t="s">
        <v>53</v>
      </c>
      <c r="AV25" s="35"/>
      <c r="AW25" s="35"/>
      <c r="AX25" s="35"/>
      <c r="AY25" s="35"/>
      <c r="AZ25" s="35"/>
      <c r="BA25" s="35"/>
      <c r="BB25" s="36"/>
      <c r="BC25" s="11"/>
      <c r="BD25" s="11"/>
      <c r="BE25" s="11"/>
      <c r="BF25" s="11"/>
      <c r="BG25" s="5"/>
      <c r="BH25" s="16" t="s">
        <v>52</v>
      </c>
      <c r="BI25" s="32"/>
      <c r="BJ25" s="32"/>
      <c r="BK25" s="32"/>
      <c r="BL25" s="32"/>
      <c r="BM25" s="32"/>
      <c r="BN25" s="16"/>
      <c r="BO25" s="16"/>
      <c r="BP25" s="16"/>
      <c r="BQ25" s="47"/>
      <c r="BR25" s="34" t="s">
        <v>53</v>
      </c>
      <c r="BS25" s="35"/>
      <c r="BT25" s="35"/>
      <c r="BU25" s="35"/>
      <c r="BV25" s="35"/>
      <c r="BW25" s="35"/>
      <c r="BX25" s="35"/>
      <c r="BY25" s="36"/>
      <c r="BZ25" s="37"/>
      <c r="CA25" s="34" t="s">
        <v>53</v>
      </c>
      <c r="CB25" s="35"/>
      <c r="CC25" s="35"/>
      <c r="CD25" s="35"/>
      <c r="CE25" s="35"/>
      <c r="CF25" s="35"/>
      <c r="CG25" s="35"/>
      <c r="CH25" s="36"/>
      <c r="CI25" s="37"/>
      <c r="CJ25" s="34" t="s">
        <v>53</v>
      </c>
      <c r="CK25" s="35"/>
      <c r="CL25" s="35"/>
      <c r="CM25" s="35"/>
      <c r="CN25" s="35"/>
      <c r="CO25" s="35"/>
      <c r="CP25" s="35"/>
      <c r="CQ25" s="36"/>
      <c r="CR25" s="5"/>
      <c r="CS25" s="5"/>
      <c r="CT25" s="5"/>
      <c r="CU25" s="5"/>
      <c r="CV25" s="5"/>
      <c r="CW25" s="5"/>
      <c r="CX25" s="5"/>
      <c r="CY25" s="5"/>
      <c r="CZ25" s="5"/>
      <c r="DA25" s="5"/>
    </row>
    <row r="26" spans="1:105" ht="13.5" customHeight="1">
      <c r="A26" s="103" t="s">
        <v>54</v>
      </c>
      <c r="B26" s="104"/>
      <c r="C26" s="104"/>
      <c r="D26" s="104"/>
      <c r="E26" s="104"/>
      <c r="F26" s="104"/>
      <c r="G26" s="105"/>
      <c r="H26" s="105"/>
      <c r="I26" s="105"/>
      <c r="J26" s="106"/>
      <c r="K26" s="107" t="s">
        <v>55</v>
      </c>
      <c r="L26" s="108"/>
      <c r="M26" s="108"/>
      <c r="N26" s="108"/>
      <c r="O26" s="108"/>
      <c r="P26" s="108"/>
      <c r="Q26" s="108"/>
      <c r="R26" s="109"/>
      <c r="S26" s="110"/>
      <c r="T26" s="107" t="s">
        <v>56</v>
      </c>
      <c r="U26" s="108"/>
      <c r="V26" s="108"/>
      <c r="W26" s="108"/>
      <c r="X26" s="108"/>
      <c r="Y26" s="108"/>
      <c r="Z26" s="108"/>
      <c r="AA26" s="109"/>
      <c r="AB26" s="110"/>
      <c r="AC26" s="107" t="s">
        <v>55</v>
      </c>
      <c r="AD26" s="108"/>
      <c r="AE26" s="108"/>
      <c r="AF26" s="108"/>
      <c r="AG26" s="108"/>
      <c r="AH26" s="108"/>
      <c r="AI26" s="108"/>
      <c r="AJ26" s="109"/>
      <c r="AK26" s="110"/>
      <c r="AL26" s="107" t="s">
        <v>57</v>
      </c>
      <c r="AM26" s="108"/>
      <c r="AN26" s="108"/>
      <c r="AO26" s="108"/>
      <c r="AP26" s="108"/>
      <c r="AQ26" s="108"/>
      <c r="AR26" s="108"/>
      <c r="AS26" s="109"/>
      <c r="AT26" s="110"/>
      <c r="AU26" s="107" t="s">
        <v>55</v>
      </c>
      <c r="AV26" s="108"/>
      <c r="AW26" s="108"/>
      <c r="AX26" s="108"/>
      <c r="AY26" s="108"/>
      <c r="AZ26" s="108"/>
      <c r="BA26" s="108"/>
      <c r="BB26" s="109"/>
      <c r="BC26" s="11"/>
      <c r="BD26" s="11"/>
      <c r="BE26" s="11"/>
      <c r="BF26" s="11"/>
      <c r="BG26" s="5"/>
      <c r="BH26" s="105" t="s">
        <v>54</v>
      </c>
      <c r="BI26" s="104"/>
      <c r="BJ26" s="104"/>
      <c r="BK26" s="104"/>
      <c r="BL26" s="104"/>
      <c r="BM26" s="104"/>
      <c r="BN26" s="105"/>
      <c r="BO26" s="105"/>
      <c r="BP26" s="105"/>
      <c r="BQ26" s="106"/>
      <c r="BR26" s="107" t="s">
        <v>55</v>
      </c>
      <c r="BS26" s="108"/>
      <c r="BT26" s="108"/>
      <c r="BU26" s="108"/>
      <c r="BV26" s="108"/>
      <c r="BW26" s="108"/>
      <c r="BX26" s="108"/>
      <c r="BY26" s="109"/>
      <c r="BZ26" s="110"/>
      <c r="CA26" s="107" t="s">
        <v>18</v>
      </c>
      <c r="CB26" s="108"/>
      <c r="CC26" s="108"/>
      <c r="CD26" s="108"/>
      <c r="CE26" s="108"/>
      <c r="CF26" s="108"/>
      <c r="CG26" s="108"/>
      <c r="CH26" s="109"/>
      <c r="CI26" s="110"/>
      <c r="CJ26" s="107" t="s">
        <v>55</v>
      </c>
      <c r="CK26" s="108"/>
      <c r="CL26" s="108"/>
      <c r="CM26" s="108"/>
      <c r="CN26" s="108"/>
      <c r="CO26" s="108"/>
      <c r="CP26" s="108"/>
      <c r="CQ26" s="109"/>
      <c r="CR26" s="5"/>
      <c r="CS26" s="5"/>
      <c r="CT26" s="5"/>
      <c r="CU26" s="5"/>
      <c r="CV26" s="5"/>
      <c r="CW26" s="5"/>
      <c r="CX26" s="5"/>
      <c r="CY26" s="5"/>
      <c r="CZ26" s="5"/>
      <c r="DA26" s="5"/>
    </row>
    <row r="27" spans="1:105" s="127" customFormat="1" ht="13.5" customHeight="1">
      <c r="A27" s="113" t="s">
        <v>58</v>
      </c>
      <c r="B27" s="114"/>
      <c r="C27" s="114"/>
      <c r="D27" s="114"/>
      <c r="E27" s="114"/>
      <c r="F27" s="114"/>
      <c r="G27" s="115"/>
      <c r="H27" s="115"/>
      <c r="I27" s="115"/>
      <c r="J27" s="116"/>
      <c r="K27" s="117" t="s">
        <v>59</v>
      </c>
      <c r="L27" s="118"/>
      <c r="M27" s="118"/>
      <c r="N27" s="118"/>
      <c r="O27" s="118"/>
      <c r="P27" s="118"/>
      <c r="Q27" s="118"/>
      <c r="R27" s="119"/>
      <c r="S27" s="120"/>
      <c r="T27" s="117" t="s">
        <v>59</v>
      </c>
      <c r="U27" s="118"/>
      <c r="V27" s="118"/>
      <c r="W27" s="118"/>
      <c r="X27" s="118"/>
      <c r="Y27" s="118"/>
      <c r="Z27" s="118"/>
      <c r="AA27" s="119"/>
      <c r="AB27" s="120"/>
      <c r="AC27" s="102" t="s">
        <v>57</v>
      </c>
      <c r="AD27" s="118"/>
      <c r="AE27" s="118"/>
      <c r="AF27" s="118"/>
      <c r="AG27" s="118"/>
      <c r="AH27" s="118"/>
      <c r="AI27" s="118"/>
      <c r="AJ27" s="119"/>
      <c r="AK27" s="120"/>
      <c r="AL27" s="117" t="s">
        <v>59</v>
      </c>
      <c r="AM27" s="118"/>
      <c r="AN27" s="118"/>
      <c r="AO27" s="118"/>
      <c r="AP27" s="118"/>
      <c r="AQ27" s="118"/>
      <c r="AR27" s="118"/>
      <c r="AS27" s="119"/>
      <c r="AT27" s="120"/>
      <c r="AU27" s="117" t="s">
        <v>59</v>
      </c>
      <c r="AV27" s="118"/>
      <c r="AW27" s="118"/>
      <c r="AX27" s="121"/>
      <c r="AY27" s="121"/>
      <c r="AZ27" s="121"/>
      <c r="BA27" s="121"/>
      <c r="BB27" s="122"/>
      <c r="BC27" s="123"/>
      <c r="BD27" s="123"/>
      <c r="BE27" s="123"/>
      <c r="BF27" s="123"/>
      <c r="BG27" s="124"/>
      <c r="BH27" s="115" t="s">
        <v>58</v>
      </c>
      <c r="BI27" s="114"/>
      <c r="BJ27" s="114"/>
      <c r="BK27" s="114"/>
      <c r="BL27" s="114"/>
      <c r="BM27" s="114"/>
      <c r="BN27" s="115"/>
      <c r="BO27" s="115"/>
      <c r="BP27" s="115"/>
      <c r="BQ27" s="125"/>
      <c r="BR27" s="117" t="s">
        <v>13</v>
      </c>
      <c r="BS27" s="121"/>
      <c r="BT27" s="121"/>
      <c r="BU27" s="121"/>
      <c r="BV27" s="121"/>
      <c r="BW27" s="121"/>
      <c r="BX27" s="121"/>
      <c r="BY27" s="122"/>
      <c r="BZ27" s="126"/>
      <c r="CA27" s="117" t="s">
        <v>13</v>
      </c>
      <c r="CB27" s="121"/>
      <c r="CC27" s="121"/>
      <c r="CD27" s="121"/>
      <c r="CE27" s="121"/>
      <c r="CF27" s="121"/>
      <c r="CG27" s="121"/>
      <c r="CH27" s="122"/>
      <c r="CI27" s="126"/>
      <c r="CJ27" s="102" t="s">
        <v>13</v>
      </c>
      <c r="CK27" s="121"/>
      <c r="CL27" s="121"/>
      <c r="CM27" s="121"/>
      <c r="CN27" s="121"/>
      <c r="CO27" s="121"/>
      <c r="CP27" s="121"/>
      <c r="CQ27" s="122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</row>
    <row r="28" spans="1:105" s="127" customFormat="1" ht="13.5" customHeight="1">
      <c r="A28" s="128" t="s">
        <v>60</v>
      </c>
      <c r="B28" s="129"/>
      <c r="C28" s="129"/>
      <c r="D28" s="129"/>
      <c r="E28" s="129"/>
      <c r="F28" s="129"/>
      <c r="G28" s="130"/>
      <c r="H28" s="130"/>
      <c r="I28" s="130"/>
      <c r="J28" s="131"/>
      <c r="K28" s="132" t="s">
        <v>57</v>
      </c>
      <c r="L28" s="133"/>
      <c r="M28" s="133"/>
      <c r="N28" s="133"/>
      <c r="O28" s="133"/>
      <c r="P28" s="133"/>
      <c r="Q28" s="133"/>
      <c r="R28" s="134"/>
      <c r="S28" s="135"/>
      <c r="T28" s="132" t="s">
        <v>57</v>
      </c>
      <c r="U28" s="133"/>
      <c r="V28" s="133"/>
      <c r="W28" s="133"/>
      <c r="X28" s="133"/>
      <c r="Y28" s="133"/>
      <c r="Z28" s="133"/>
      <c r="AA28" s="134"/>
      <c r="AB28" s="135"/>
      <c r="AC28" s="132" t="s">
        <v>56</v>
      </c>
      <c r="AD28" s="133"/>
      <c r="AE28" s="133"/>
      <c r="AF28" s="133"/>
      <c r="AG28" s="133"/>
      <c r="AH28" s="133"/>
      <c r="AI28" s="133"/>
      <c r="AJ28" s="134"/>
      <c r="AK28" s="135"/>
      <c r="AL28" s="132" t="s">
        <v>38</v>
      </c>
      <c r="AM28" s="133"/>
      <c r="AN28" s="133"/>
      <c r="AO28" s="133"/>
      <c r="AP28" s="133"/>
      <c r="AQ28" s="133"/>
      <c r="AR28" s="133"/>
      <c r="AS28" s="134"/>
      <c r="AT28" s="135"/>
      <c r="AU28" s="132" t="s">
        <v>38</v>
      </c>
      <c r="AV28" s="133"/>
      <c r="AW28" s="133"/>
      <c r="AX28" s="133"/>
      <c r="AY28" s="133"/>
      <c r="AZ28" s="133"/>
      <c r="BA28" s="133"/>
      <c r="BB28" s="134"/>
      <c r="BC28" s="123"/>
      <c r="BD28" s="123"/>
      <c r="BE28" s="123"/>
      <c r="BF28" s="123"/>
      <c r="BG28" s="124"/>
      <c r="BH28" s="130" t="s">
        <v>60</v>
      </c>
      <c r="BI28" s="129"/>
      <c r="BJ28" s="129"/>
      <c r="BK28" s="129"/>
      <c r="BL28" s="129"/>
      <c r="BM28" s="129"/>
      <c r="BN28" s="130"/>
      <c r="BO28" s="130"/>
      <c r="BP28" s="130"/>
      <c r="BQ28" s="131"/>
      <c r="BR28" s="132" t="s">
        <v>57</v>
      </c>
      <c r="BS28" s="133"/>
      <c r="BT28" s="133"/>
      <c r="BU28" s="133"/>
      <c r="BV28" s="133"/>
      <c r="BW28" s="133"/>
      <c r="BX28" s="133"/>
      <c r="BY28" s="134"/>
      <c r="BZ28" s="135"/>
      <c r="CA28" s="132" t="s">
        <v>57</v>
      </c>
      <c r="CB28" s="133"/>
      <c r="CC28" s="133"/>
      <c r="CD28" s="133"/>
      <c r="CE28" s="133"/>
      <c r="CF28" s="133"/>
      <c r="CG28" s="133"/>
      <c r="CH28" s="134"/>
      <c r="CI28" s="135"/>
      <c r="CJ28" s="132" t="s">
        <v>39</v>
      </c>
      <c r="CK28" s="133"/>
      <c r="CL28" s="133"/>
      <c r="CM28" s="133"/>
      <c r="CN28" s="133"/>
      <c r="CO28" s="133"/>
      <c r="CP28" s="133"/>
      <c r="CQ28" s="13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</row>
    <row r="29" spans="1:105" ht="13.5" customHeight="1">
      <c r="A29" s="31" t="s">
        <v>61</v>
      </c>
      <c r="B29" s="32"/>
      <c r="C29" s="32"/>
      <c r="D29" s="32"/>
      <c r="E29" s="32"/>
      <c r="F29" s="32"/>
      <c r="G29" s="16"/>
      <c r="H29" s="16"/>
      <c r="I29" s="16"/>
      <c r="J29" s="47"/>
      <c r="K29" s="34" t="s">
        <v>35</v>
      </c>
      <c r="L29" s="35"/>
      <c r="M29" s="35"/>
      <c r="N29" s="35"/>
      <c r="O29" s="35"/>
      <c r="P29" s="35"/>
      <c r="Q29" s="35"/>
      <c r="R29" s="36"/>
      <c r="S29" s="37"/>
      <c r="T29" s="34" t="s">
        <v>39</v>
      </c>
      <c r="U29" s="35"/>
      <c r="V29" s="35"/>
      <c r="W29" s="35"/>
      <c r="X29" s="35"/>
      <c r="Y29" s="35"/>
      <c r="Z29" s="35"/>
      <c r="AA29" s="36"/>
      <c r="AB29" s="37"/>
      <c r="AC29" s="34" t="s">
        <v>35</v>
      </c>
      <c r="AD29" s="35"/>
      <c r="AE29" s="35"/>
      <c r="AF29" s="35"/>
      <c r="AG29" s="35"/>
      <c r="AH29" s="35"/>
      <c r="AI29" s="35"/>
      <c r="AJ29" s="36"/>
      <c r="AK29" s="37"/>
      <c r="AL29" s="34" t="s">
        <v>34</v>
      </c>
      <c r="AM29" s="35"/>
      <c r="AN29" s="35"/>
      <c r="AO29" s="35"/>
      <c r="AP29" s="35"/>
      <c r="AQ29" s="35"/>
      <c r="AR29" s="35"/>
      <c r="AS29" s="36"/>
      <c r="AT29" s="37"/>
      <c r="AU29" s="34" t="s">
        <v>39</v>
      </c>
      <c r="AV29" s="35"/>
      <c r="AW29" s="35"/>
      <c r="AX29" s="35"/>
      <c r="AY29" s="35"/>
      <c r="AZ29" s="35"/>
      <c r="BA29" s="35"/>
      <c r="BB29" s="36"/>
      <c r="BC29" s="11"/>
      <c r="BD29" s="11"/>
      <c r="BE29" s="11"/>
      <c r="BF29" s="11"/>
      <c r="BG29" s="5"/>
      <c r="BH29" s="16" t="s">
        <v>61</v>
      </c>
      <c r="BI29" s="32"/>
      <c r="BJ29" s="32"/>
      <c r="BK29" s="32"/>
      <c r="BL29" s="32"/>
      <c r="BM29" s="32"/>
      <c r="BN29" s="16"/>
      <c r="BO29" s="16"/>
      <c r="BP29" s="16"/>
      <c r="BQ29" s="47"/>
      <c r="BR29" s="34" t="s">
        <v>35</v>
      </c>
      <c r="BS29" s="35"/>
      <c r="BT29" s="35"/>
      <c r="BU29" s="35"/>
      <c r="BV29" s="35"/>
      <c r="BW29" s="35"/>
      <c r="BX29" s="35"/>
      <c r="BY29" s="36"/>
      <c r="BZ29" s="37"/>
      <c r="CA29" s="34" t="s">
        <v>36</v>
      </c>
      <c r="CB29" s="35"/>
      <c r="CC29" s="35"/>
      <c r="CD29" s="35"/>
      <c r="CE29" s="35"/>
      <c r="CF29" s="35"/>
      <c r="CG29" s="35"/>
      <c r="CH29" s="36"/>
      <c r="CI29" s="37"/>
      <c r="CJ29" s="34" t="s">
        <v>35</v>
      </c>
      <c r="CK29" s="35"/>
      <c r="CL29" s="35"/>
      <c r="CM29" s="35"/>
      <c r="CN29" s="35"/>
      <c r="CO29" s="35"/>
      <c r="CP29" s="35"/>
      <c r="CQ29" s="36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1:105" ht="13.5" customHeight="1">
      <c r="A30" s="103" t="s">
        <v>62</v>
      </c>
      <c r="B30" s="104"/>
      <c r="C30" s="104"/>
      <c r="D30" s="104"/>
      <c r="E30" s="104"/>
      <c r="F30" s="104"/>
      <c r="G30" s="105"/>
      <c r="H30" s="105"/>
      <c r="I30" s="105"/>
      <c r="J30" s="106"/>
      <c r="K30" s="107" t="s">
        <v>64</v>
      </c>
      <c r="L30" s="108"/>
      <c r="M30" s="108"/>
      <c r="N30" s="108"/>
      <c r="O30" s="108"/>
      <c r="P30" s="108"/>
      <c r="Q30" s="108"/>
      <c r="R30" s="109"/>
      <c r="S30" s="110"/>
      <c r="T30" s="107" t="s">
        <v>63</v>
      </c>
      <c r="U30" s="108"/>
      <c r="V30" s="108"/>
      <c r="W30" s="108"/>
      <c r="X30" s="108"/>
      <c r="Y30" s="108"/>
      <c r="Z30" s="108"/>
      <c r="AA30" s="109"/>
      <c r="AB30" s="110"/>
      <c r="AC30" s="107" t="s">
        <v>64</v>
      </c>
      <c r="AD30" s="108"/>
      <c r="AE30" s="108"/>
      <c r="AF30" s="108"/>
      <c r="AG30" s="108"/>
      <c r="AH30" s="108"/>
      <c r="AI30" s="108"/>
      <c r="AJ30" s="109"/>
      <c r="AK30" s="110"/>
      <c r="AL30" s="107" t="s">
        <v>63</v>
      </c>
      <c r="AM30" s="108"/>
      <c r="AN30" s="108"/>
      <c r="AO30" s="108"/>
      <c r="AP30" s="108"/>
      <c r="AQ30" s="108"/>
      <c r="AR30" s="108"/>
      <c r="AS30" s="109"/>
      <c r="AT30" s="110"/>
      <c r="AU30" s="107" t="s">
        <v>64</v>
      </c>
      <c r="AV30" s="108"/>
      <c r="AW30" s="108"/>
      <c r="AX30" s="108"/>
      <c r="AY30" s="108"/>
      <c r="AZ30" s="108"/>
      <c r="BA30" s="108"/>
      <c r="BB30" s="109"/>
      <c r="BC30" s="11"/>
      <c r="BD30" s="11"/>
      <c r="BE30" s="11"/>
      <c r="BF30" s="11"/>
      <c r="BG30" s="5"/>
      <c r="BH30" s="105" t="s">
        <v>62</v>
      </c>
      <c r="BI30" s="104"/>
      <c r="BJ30" s="104"/>
      <c r="BK30" s="104"/>
      <c r="BL30" s="104"/>
      <c r="BM30" s="104"/>
      <c r="BN30" s="105"/>
      <c r="BO30" s="105"/>
      <c r="BP30" s="105"/>
      <c r="BQ30" s="106"/>
      <c r="BR30" s="107" t="s">
        <v>63</v>
      </c>
      <c r="BS30" s="108"/>
      <c r="BT30" s="108"/>
      <c r="BU30" s="108"/>
      <c r="BV30" s="108"/>
      <c r="BW30" s="108"/>
      <c r="BX30" s="108"/>
      <c r="BY30" s="109"/>
      <c r="BZ30" s="110"/>
      <c r="CA30" s="107" t="s">
        <v>64</v>
      </c>
      <c r="CB30" s="108"/>
      <c r="CC30" s="108"/>
      <c r="CD30" s="108"/>
      <c r="CE30" s="108"/>
      <c r="CF30" s="108"/>
      <c r="CG30" s="108"/>
      <c r="CH30" s="109"/>
      <c r="CI30" s="110"/>
      <c r="CJ30" s="107" t="s">
        <v>63</v>
      </c>
      <c r="CK30" s="108"/>
      <c r="CL30" s="108"/>
      <c r="CM30" s="108"/>
      <c r="CN30" s="108"/>
      <c r="CO30" s="108"/>
      <c r="CP30" s="108"/>
      <c r="CQ30" s="109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1:105" ht="13.5" customHeight="1">
      <c r="A31" s="31" t="s">
        <v>65</v>
      </c>
      <c r="B31" s="32"/>
      <c r="C31" s="32"/>
      <c r="D31" s="32"/>
      <c r="E31" s="32"/>
      <c r="F31" s="32"/>
      <c r="G31" s="16"/>
      <c r="H31" s="16"/>
      <c r="I31" s="16"/>
      <c r="J31" s="47"/>
      <c r="K31" s="34" t="s">
        <v>71</v>
      </c>
      <c r="L31" s="35"/>
      <c r="M31" s="35"/>
      <c r="N31" s="35"/>
      <c r="O31" s="35"/>
      <c r="P31" s="35"/>
      <c r="Q31" s="35"/>
      <c r="R31" s="36"/>
      <c r="S31" s="37"/>
      <c r="T31" s="34" t="s">
        <v>66</v>
      </c>
      <c r="U31" s="35"/>
      <c r="V31" s="35"/>
      <c r="W31" s="35"/>
      <c r="X31" s="35"/>
      <c r="Y31" s="35"/>
      <c r="Z31" s="35"/>
      <c r="AA31" s="36"/>
      <c r="AB31" s="37"/>
      <c r="AC31" s="34" t="s">
        <v>71</v>
      </c>
      <c r="AD31" s="35"/>
      <c r="AE31" s="35"/>
      <c r="AF31" s="35"/>
      <c r="AG31" s="35"/>
      <c r="AH31" s="35"/>
      <c r="AI31" s="35"/>
      <c r="AJ31" s="36"/>
      <c r="AK31" s="37"/>
      <c r="AL31" s="34" t="s">
        <v>66</v>
      </c>
      <c r="AM31" s="35"/>
      <c r="AN31" s="35"/>
      <c r="AO31" s="35"/>
      <c r="AP31" s="35"/>
      <c r="AQ31" s="35"/>
      <c r="AR31" s="35"/>
      <c r="AS31" s="36"/>
      <c r="AT31" s="37"/>
      <c r="AU31" s="34" t="s">
        <v>71</v>
      </c>
      <c r="AV31" s="35"/>
      <c r="AW31" s="35"/>
      <c r="AX31" s="35"/>
      <c r="AY31" s="35"/>
      <c r="AZ31" s="35"/>
      <c r="BA31" s="35"/>
      <c r="BB31" s="36"/>
      <c r="BC31" s="11"/>
      <c r="BD31" s="11"/>
      <c r="BE31" s="11"/>
      <c r="BF31" s="11"/>
      <c r="BG31" s="5"/>
      <c r="BH31" s="16" t="s">
        <v>65</v>
      </c>
      <c r="BI31" s="32"/>
      <c r="BJ31" s="32"/>
      <c r="BK31" s="32"/>
      <c r="BL31" s="32"/>
      <c r="BM31" s="32"/>
      <c r="BN31" s="16"/>
      <c r="BO31" s="16"/>
      <c r="BP31" s="16"/>
      <c r="BQ31" s="47"/>
      <c r="BR31" s="34" t="s">
        <v>66</v>
      </c>
      <c r="BS31" s="35"/>
      <c r="BT31" s="35"/>
      <c r="BU31" s="35"/>
      <c r="BV31" s="35"/>
      <c r="BW31" s="35"/>
      <c r="BX31" s="35"/>
      <c r="BY31" s="36"/>
      <c r="BZ31" s="37"/>
      <c r="CA31" s="34" t="s">
        <v>71</v>
      </c>
      <c r="CB31" s="35"/>
      <c r="CC31" s="35"/>
      <c r="CD31" s="35"/>
      <c r="CE31" s="35"/>
      <c r="CF31" s="35"/>
      <c r="CG31" s="35"/>
      <c r="CH31" s="36"/>
      <c r="CI31" s="37"/>
      <c r="CJ31" s="34" t="s">
        <v>66</v>
      </c>
      <c r="CK31" s="35"/>
      <c r="CL31" s="35"/>
      <c r="CM31" s="35"/>
      <c r="CN31" s="35"/>
      <c r="CO31" s="35"/>
      <c r="CP31" s="35"/>
      <c r="CQ31" s="36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1:105" ht="13.5" customHeight="1">
      <c r="A32" s="103" t="s">
        <v>68</v>
      </c>
      <c r="B32" s="104"/>
      <c r="C32" s="104"/>
      <c r="D32" s="104"/>
      <c r="E32" s="104"/>
      <c r="F32" s="104"/>
      <c r="G32" s="105"/>
      <c r="H32" s="105"/>
      <c r="I32" s="105"/>
      <c r="J32" s="106"/>
      <c r="K32" s="107" t="s">
        <v>69</v>
      </c>
      <c r="L32" s="108"/>
      <c r="M32" s="108"/>
      <c r="N32" s="108"/>
      <c r="O32" s="108"/>
      <c r="P32" s="108"/>
      <c r="Q32" s="108"/>
      <c r="R32" s="109"/>
      <c r="S32" s="110"/>
      <c r="T32" s="107" t="s">
        <v>70</v>
      </c>
      <c r="U32" s="108"/>
      <c r="V32" s="108"/>
      <c r="W32" s="108"/>
      <c r="X32" s="108"/>
      <c r="Y32" s="108"/>
      <c r="Z32" s="108"/>
      <c r="AA32" s="109"/>
      <c r="AB32" s="110"/>
      <c r="AC32" s="107" t="s">
        <v>69</v>
      </c>
      <c r="AD32" s="108"/>
      <c r="AE32" s="108"/>
      <c r="AF32" s="108"/>
      <c r="AG32" s="108"/>
      <c r="AH32" s="108"/>
      <c r="AI32" s="108"/>
      <c r="AJ32" s="109"/>
      <c r="AK32" s="110"/>
      <c r="AL32" s="107" t="s">
        <v>70</v>
      </c>
      <c r="AM32" s="108"/>
      <c r="AN32" s="108"/>
      <c r="AO32" s="108"/>
      <c r="AP32" s="108"/>
      <c r="AQ32" s="108"/>
      <c r="AR32" s="108"/>
      <c r="AS32" s="109"/>
      <c r="AT32" s="110"/>
      <c r="AU32" s="107" t="s">
        <v>69</v>
      </c>
      <c r="AV32" s="108"/>
      <c r="AW32" s="108"/>
      <c r="AX32" s="108"/>
      <c r="AY32" s="108"/>
      <c r="AZ32" s="108"/>
      <c r="BA32" s="108"/>
      <c r="BB32" s="109"/>
      <c r="BC32" s="11"/>
      <c r="BD32" s="11"/>
      <c r="BE32" s="11"/>
      <c r="BF32" s="11"/>
      <c r="BG32" s="5"/>
      <c r="BH32" s="105" t="s">
        <v>68</v>
      </c>
      <c r="BI32" s="104"/>
      <c r="BJ32" s="104"/>
      <c r="BK32" s="104"/>
      <c r="BL32" s="104"/>
      <c r="BM32" s="104"/>
      <c r="BN32" s="105"/>
      <c r="BO32" s="105"/>
      <c r="BP32" s="105"/>
      <c r="BQ32" s="106"/>
      <c r="BR32" s="107" t="s">
        <v>70</v>
      </c>
      <c r="BS32" s="108"/>
      <c r="BT32" s="108"/>
      <c r="BU32" s="108"/>
      <c r="BV32" s="108"/>
      <c r="BW32" s="108"/>
      <c r="BX32" s="108"/>
      <c r="BY32" s="109"/>
      <c r="BZ32" s="110"/>
      <c r="CA32" s="107" t="s">
        <v>69</v>
      </c>
      <c r="CB32" s="108"/>
      <c r="CC32" s="108"/>
      <c r="CD32" s="108"/>
      <c r="CE32" s="108"/>
      <c r="CF32" s="108"/>
      <c r="CG32" s="108"/>
      <c r="CH32" s="109"/>
      <c r="CI32" s="110"/>
      <c r="CJ32" s="107" t="s">
        <v>70</v>
      </c>
      <c r="CK32" s="108"/>
      <c r="CL32" s="108"/>
      <c r="CM32" s="108"/>
      <c r="CN32" s="108"/>
      <c r="CO32" s="108"/>
      <c r="CP32" s="108"/>
      <c r="CQ32" s="109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1:107" ht="13.5" customHeight="1">
      <c r="A33" s="31" t="s">
        <v>72</v>
      </c>
      <c r="B33" s="32"/>
      <c r="C33" s="32"/>
      <c r="D33" s="32"/>
      <c r="E33" s="32"/>
      <c r="F33" s="32"/>
      <c r="G33" s="16"/>
      <c r="H33" s="16"/>
      <c r="I33" s="16"/>
      <c r="J33" s="47"/>
      <c r="K33" s="34" t="s">
        <v>67</v>
      </c>
      <c r="L33" s="35"/>
      <c r="M33" s="35"/>
      <c r="N33" s="35"/>
      <c r="O33" s="35"/>
      <c r="P33" s="35"/>
      <c r="Q33" s="35"/>
      <c r="R33" s="36"/>
      <c r="S33" s="37"/>
      <c r="T33" s="34" t="s">
        <v>73</v>
      </c>
      <c r="U33" s="35"/>
      <c r="V33" s="35"/>
      <c r="W33" s="35"/>
      <c r="X33" s="35"/>
      <c r="Y33" s="35"/>
      <c r="Z33" s="35"/>
      <c r="AA33" s="36"/>
      <c r="AB33" s="37"/>
      <c r="AC33" s="34" t="s">
        <v>67</v>
      </c>
      <c r="AD33" s="35"/>
      <c r="AE33" s="35"/>
      <c r="AF33" s="35"/>
      <c r="AG33" s="35"/>
      <c r="AH33" s="35"/>
      <c r="AI33" s="35"/>
      <c r="AJ33" s="36"/>
      <c r="AK33" s="37"/>
      <c r="AL33" s="34" t="s">
        <v>73</v>
      </c>
      <c r="AM33" s="35"/>
      <c r="AN33" s="35"/>
      <c r="AO33" s="35"/>
      <c r="AP33" s="35"/>
      <c r="AQ33" s="35"/>
      <c r="AR33" s="35"/>
      <c r="AS33" s="36"/>
      <c r="AT33" s="37"/>
      <c r="AU33" s="34" t="s">
        <v>67</v>
      </c>
      <c r="AV33" s="35"/>
      <c r="AW33" s="35"/>
      <c r="AX33" s="35"/>
      <c r="AY33" s="35"/>
      <c r="AZ33" s="35"/>
      <c r="BA33" s="35"/>
      <c r="BB33" s="36"/>
      <c r="BC33" s="11"/>
      <c r="BD33" s="11"/>
      <c r="BE33" s="11"/>
      <c r="BF33" s="11"/>
      <c r="BG33" s="5"/>
      <c r="BH33" s="16" t="s">
        <v>72</v>
      </c>
      <c r="BI33" s="32"/>
      <c r="BJ33" s="32"/>
      <c r="BK33" s="32"/>
      <c r="BL33" s="32"/>
      <c r="BM33" s="32"/>
      <c r="BN33" s="16"/>
      <c r="BO33" s="16"/>
      <c r="BP33" s="16"/>
      <c r="BQ33" s="47"/>
      <c r="BR33" s="34" t="s">
        <v>73</v>
      </c>
      <c r="BS33" s="35"/>
      <c r="BT33" s="35"/>
      <c r="BU33" s="35"/>
      <c r="BV33" s="35"/>
      <c r="BW33" s="35"/>
      <c r="BX33" s="35"/>
      <c r="BY33" s="36"/>
      <c r="BZ33" s="37"/>
      <c r="CA33" s="34" t="s">
        <v>67</v>
      </c>
      <c r="CB33" s="35"/>
      <c r="CC33" s="35"/>
      <c r="CD33" s="35"/>
      <c r="CE33" s="35"/>
      <c r="CF33" s="35"/>
      <c r="CG33" s="35"/>
      <c r="CH33" s="36"/>
      <c r="CI33" s="37"/>
      <c r="CJ33" s="34" t="s">
        <v>73</v>
      </c>
      <c r="CK33" s="35"/>
      <c r="CL33" s="35"/>
      <c r="CM33" s="35"/>
      <c r="CN33" s="35"/>
      <c r="CO33" s="35"/>
      <c r="CP33" s="35"/>
      <c r="CQ33" s="36"/>
      <c r="CR33" s="5"/>
      <c r="CS33" s="5"/>
      <c r="CT33" s="5"/>
      <c r="CU33" s="5"/>
      <c r="CV33" s="5"/>
      <c r="CW33" s="5"/>
      <c r="CX33" s="5"/>
      <c r="CY33" s="5"/>
      <c r="CZ33" s="5"/>
      <c r="DA33" s="5"/>
    </row>
    <row r="34" spans="1:107" ht="13.5" customHeight="1">
      <c r="A34" s="103" t="s">
        <v>74</v>
      </c>
      <c r="B34" s="104"/>
      <c r="C34" s="104"/>
      <c r="D34" s="104"/>
      <c r="E34" s="104"/>
      <c r="F34" s="104"/>
      <c r="G34" s="105"/>
      <c r="H34" s="105"/>
      <c r="I34" s="105"/>
      <c r="J34" s="106"/>
      <c r="K34" s="107" t="s">
        <v>75</v>
      </c>
      <c r="L34" s="108"/>
      <c r="M34" s="108"/>
      <c r="N34" s="108"/>
      <c r="O34" s="108"/>
      <c r="P34" s="108"/>
      <c r="Q34" s="108"/>
      <c r="R34" s="109"/>
      <c r="S34" s="110"/>
      <c r="T34" s="107" t="s">
        <v>75</v>
      </c>
      <c r="U34" s="108"/>
      <c r="V34" s="108"/>
      <c r="W34" s="108"/>
      <c r="X34" s="108"/>
      <c r="Y34" s="108"/>
      <c r="Z34" s="108"/>
      <c r="AA34" s="109"/>
      <c r="AB34" s="110"/>
      <c r="AC34" s="107" t="s">
        <v>75</v>
      </c>
      <c r="AD34" s="108"/>
      <c r="AE34" s="108"/>
      <c r="AF34" s="108"/>
      <c r="AG34" s="108"/>
      <c r="AH34" s="108"/>
      <c r="AI34" s="108"/>
      <c r="AJ34" s="109"/>
      <c r="AK34" s="110"/>
      <c r="AL34" s="107" t="s">
        <v>75</v>
      </c>
      <c r="AM34" s="108"/>
      <c r="AN34" s="108"/>
      <c r="AO34" s="108"/>
      <c r="AP34" s="108"/>
      <c r="AQ34" s="108"/>
      <c r="AR34" s="108"/>
      <c r="AS34" s="109"/>
      <c r="AT34" s="110"/>
      <c r="AU34" s="107" t="s">
        <v>75</v>
      </c>
      <c r="AV34" s="108"/>
      <c r="AW34" s="108"/>
      <c r="AX34" s="108"/>
      <c r="AY34" s="108"/>
      <c r="AZ34" s="108"/>
      <c r="BA34" s="108"/>
      <c r="BB34" s="109"/>
      <c r="BC34" s="11"/>
      <c r="BD34" s="11"/>
      <c r="BE34" s="11"/>
      <c r="BF34" s="11"/>
      <c r="BG34" s="5"/>
      <c r="BH34" s="105" t="s">
        <v>74</v>
      </c>
      <c r="BI34" s="104"/>
      <c r="BJ34" s="104"/>
      <c r="BK34" s="104"/>
      <c r="BL34" s="104"/>
      <c r="BM34" s="104"/>
      <c r="BN34" s="105"/>
      <c r="BO34" s="105"/>
      <c r="BP34" s="105"/>
      <c r="BQ34" s="106"/>
      <c r="BR34" s="107" t="s">
        <v>75</v>
      </c>
      <c r="BS34" s="108"/>
      <c r="BT34" s="108"/>
      <c r="BU34" s="108"/>
      <c r="BV34" s="108"/>
      <c r="BW34" s="108"/>
      <c r="BX34" s="108"/>
      <c r="BY34" s="109"/>
      <c r="BZ34" s="110"/>
      <c r="CA34" s="107" t="s">
        <v>75</v>
      </c>
      <c r="CB34" s="108"/>
      <c r="CC34" s="108"/>
      <c r="CD34" s="108"/>
      <c r="CE34" s="108"/>
      <c r="CF34" s="108"/>
      <c r="CG34" s="108"/>
      <c r="CH34" s="109"/>
      <c r="CI34" s="110"/>
      <c r="CJ34" s="107" t="s">
        <v>75</v>
      </c>
      <c r="CK34" s="108"/>
      <c r="CL34" s="108"/>
      <c r="CM34" s="108"/>
      <c r="CN34" s="108"/>
      <c r="CO34" s="108"/>
      <c r="CP34" s="108"/>
      <c r="CQ34" s="109"/>
      <c r="CR34" s="5"/>
      <c r="CS34" s="5"/>
      <c r="CT34" s="5"/>
      <c r="CU34" s="5"/>
      <c r="CV34" s="5"/>
      <c r="CW34" s="5"/>
      <c r="CX34" s="5"/>
      <c r="CY34" s="5"/>
      <c r="CZ34" s="5"/>
      <c r="DA34" s="5"/>
    </row>
    <row r="35" spans="1:107" ht="13.5" customHeight="1">
      <c r="A35" s="113" t="s">
        <v>296</v>
      </c>
      <c r="B35" s="32"/>
      <c r="C35" s="32"/>
      <c r="D35" s="32"/>
      <c r="E35" s="32"/>
      <c r="F35" s="32"/>
      <c r="G35" s="16"/>
      <c r="H35" s="16"/>
      <c r="I35" s="16"/>
      <c r="J35" s="47"/>
      <c r="K35" s="102" t="s">
        <v>297</v>
      </c>
      <c r="L35" s="35"/>
      <c r="M35" s="35"/>
      <c r="N35" s="35"/>
      <c r="O35" s="35"/>
      <c r="P35" s="35"/>
      <c r="Q35" s="35"/>
      <c r="R35" s="36"/>
      <c r="S35" s="37"/>
      <c r="T35" s="102" t="s">
        <v>297</v>
      </c>
      <c r="U35" s="35"/>
      <c r="V35" s="35"/>
      <c r="W35" s="35"/>
      <c r="X35" s="35"/>
      <c r="Y35" s="35"/>
      <c r="Z35" s="35"/>
      <c r="AA35" s="36"/>
      <c r="AB35" s="37"/>
      <c r="AC35" s="102" t="s">
        <v>297</v>
      </c>
      <c r="AD35" s="35"/>
      <c r="AE35" s="35"/>
      <c r="AF35" s="35"/>
      <c r="AG35" s="35"/>
      <c r="AH35" s="35"/>
      <c r="AI35" s="35"/>
      <c r="AJ35" s="36"/>
      <c r="AK35" s="37"/>
      <c r="AL35" s="102" t="s">
        <v>297</v>
      </c>
      <c r="AM35" s="35"/>
      <c r="AN35" s="35"/>
      <c r="AO35" s="35"/>
      <c r="AP35" s="35"/>
      <c r="AQ35" s="35"/>
      <c r="AR35" s="35"/>
      <c r="AS35" s="36"/>
      <c r="AT35" s="37"/>
      <c r="AU35" s="102" t="s">
        <v>297</v>
      </c>
      <c r="AV35" s="35"/>
      <c r="AW35" s="35"/>
      <c r="AX35" s="35"/>
      <c r="AY35" s="35"/>
      <c r="AZ35" s="35"/>
      <c r="BA35" s="35"/>
      <c r="BB35" s="36"/>
      <c r="BC35" s="11"/>
      <c r="BD35" s="11"/>
      <c r="BE35" s="11"/>
      <c r="BF35" s="11"/>
      <c r="BG35" s="5"/>
      <c r="BH35" s="16" t="s">
        <v>72</v>
      </c>
      <c r="BI35" s="32"/>
      <c r="BJ35" s="32"/>
      <c r="BK35" s="32"/>
      <c r="BL35" s="32"/>
      <c r="BM35" s="32"/>
      <c r="BN35" s="16"/>
      <c r="BO35" s="16"/>
      <c r="BP35" s="16"/>
      <c r="BQ35" s="47"/>
      <c r="BR35" s="102" t="s">
        <v>297</v>
      </c>
      <c r="BS35" s="35"/>
      <c r="BT35" s="35"/>
      <c r="BU35" s="35"/>
      <c r="BV35" s="35"/>
      <c r="BW35" s="35"/>
      <c r="BX35" s="35"/>
      <c r="BY35" s="36"/>
      <c r="BZ35" s="37"/>
      <c r="CA35" s="102" t="s">
        <v>297</v>
      </c>
      <c r="CB35" s="35"/>
      <c r="CC35" s="35"/>
      <c r="CD35" s="35"/>
      <c r="CE35" s="35"/>
      <c r="CF35" s="35"/>
      <c r="CG35" s="35"/>
      <c r="CH35" s="36"/>
      <c r="CI35" s="37"/>
      <c r="CJ35" s="102" t="s">
        <v>297</v>
      </c>
      <c r="CK35" s="35"/>
      <c r="CL35" s="35"/>
      <c r="CM35" s="35"/>
      <c r="CN35" s="35"/>
      <c r="CO35" s="35"/>
      <c r="CP35" s="35"/>
      <c r="CQ35" s="36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1:107" ht="13.5" customHeight="1">
      <c r="A36" s="41"/>
      <c r="B36" s="11"/>
      <c r="C36" s="11"/>
      <c r="D36" s="11"/>
      <c r="E36" s="11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11"/>
      <c r="BJ36" s="11"/>
      <c r="BK36" s="11"/>
      <c r="BL36" s="11"/>
      <c r="BM36" s="11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spans="1:107" ht="13.5" customHeight="1">
      <c r="A37" s="53" t="s">
        <v>76</v>
      </c>
      <c r="B37" s="54"/>
      <c r="C37" s="54"/>
      <c r="D37" s="54"/>
      <c r="E37" s="54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6" t="s">
        <v>76</v>
      </c>
      <c r="BI37" s="55"/>
      <c r="BJ37" s="54"/>
      <c r="BK37" s="54"/>
      <c r="BL37" s="54"/>
      <c r="BM37" s="54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"/>
      <c r="CV37" s="5"/>
      <c r="CW37" s="5"/>
      <c r="CX37" s="5"/>
      <c r="CY37" s="5"/>
      <c r="CZ37" s="5"/>
      <c r="DA37" s="5"/>
    </row>
    <row r="38" spans="1:107" ht="13.5" customHeight="1">
      <c r="A38" s="31" t="s">
        <v>77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57" t="s">
        <v>78</v>
      </c>
      <c r="T38" s="58"/>
      <c r="U38" s="58"/>
      <c r="V38" s="59"/>
      <c r="W38" s="60"/>
      <c r="X38" s="16"/>
      <c r="Y38" s="16"/>
      <c r="Z38" s="16"/>
      <c r="AA38" s="31"/>
      <c r="AB38" s="57" t="s">
        <v>78</v>
      </c>
      <c r="AC38" s="58"/>
      <c r="AD38" s="58"/>
      <c r="AE38" s="59"/>
      <c r="AF38" s="60"/>
      <c r="AG38" s="16"/>
      <c r="AH38" s="16"/>
      <c r="AI38" s="16"/>
      <c r="AJ38" s="31"/>
      <c r="AK38" s="57" t="s">
        <v>78</v>
      </c>
      <c r="AL38" s="58"/>
      <c r="AM38" s="58"/>
      <c r="AN38" s="59"/>
      <c r="AO38" s="60"/>
      <c r="AP38" s="16"/>
      <c r="AQ38" s="16"/>
      <c r="AR38" s="16"/>
      <c r="AS38" s="31"/>
      <c r="AT38" s="57" t="s">
        <v>78</v>
      </c>
      <c r="AU38" s="58"/>
      <c r="AV38" s="58"/>
      <c r="AW38" s="59"/>
      <c r="AX38" s="60"/>
      <c r="AY38" s="16"/>
      <c r="AZ38" s="16"/>
      <c r="BA38" s="16"/>
      <c r="BB38" s="31"/>
      <c r="BC38" s="57" t="s">
        <v>78</v>
      </c>
      <c r="BD38" s="58"/>
      <c r="BE38" s="58"/>
      <c r="BF38" s="59"/>
      <c r="BG38" s="60"/>
      <c r="BH38" s="16" t="s">
        <v>77</v>
      </c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31"/>
      <c r="BZ38" s="57" t="s">
        <v>78</v>
      </c>
      <c r="CA38" s="58"/>
      <c r="CB38" s="58"/>
      <c r="CC38" s="59"/>
      <c r="CD38" s="60"/>
      <c r="CE38" s="16"/>
      <c r="CF38" s="16"/>
      <c r="CG38" s="16"/>
      <c r="CH38" s="31"/>
      <c r="CI38" s="57" t="s">
        <v>78</v>
      </c>
      <c r="CJ38" s="58"/>
      <c r="CK38" s="58"/>
      <c r="CL38" s="59"/>
      <c r="CM38" s="60"/>
      <c r="CN38" s="16"/>
      <c r="CO38" s="16"/>
      <c r="CP38" s="16"/>
      <c r="CQ38" s="31"/>
      <c r="CR38" s="57" t="s">
        <v>78</v>
      </c>
      <c r="CS38" s="58"/>
      <c r="CT38" s="58"/>
      <c r="CU38" s="59"/>
      <c r="CV38" s="60"/>
      <c r="CW38" s="5"/>
      <c r="CX38" s="5"/>
      <c r="CY38" s="5"/>
      <c r="CZ38" s="5"/>
      <c r="DA38" s="5"/>
    </row>
    <row r="39" spans="1:107" ht="13.5" customHeight="1">
      <c r="A39" s="31" t="s">
        <v>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34" t="s">
        <v>80</v>
      </c>
      <c r="T39" s="35"/>
      <c r="U39" s="35"/>
      <c r="V39" s="61"/>
      <c r="W39" s="62"/>
      <c r="X39" s="16"/>
      <c r="Y39" s="16"/>
      <c r="Z39" s="16"/>
      <c r="AA39" s="31"/>
      <c r="AB39" s="34" t="s">
        <v>80</v>
      </c>
      <c r="AC39" s="35"/>
      <c r="AD39" s="35"/>
      <c r="AE39" s="61"/>
      <c r="AF39" s="62"/>
      <c r="AG39" s="16"/>
      <c r="AH39" s="16"/>
      <c r="AI39" s="16"/>
      <c r="AJ39" s="31"/>
      <c r="AK39" s="34" t="s">
        <v>80</v>
      </c>
      <c r="AL39" s="35"/>
      <c r="AM39" s="35"/>
      <c r="AN39" s="61"/>
      <c r="AO39" s="62"/>
      <c r="AP39" s="16"/>
      <c r="AQ39" s="16"/>
      <c r="AR39" s="16"/>
      <c r="AS39" s="31"/>
      <c r="AT39" s="34" t="s">
        <v>80</v>
      </c>
      <c r="AU39" s="35"/>
      <c r="AV39" s="35"/>
      <c r="AW39" s="61"/>
      <c r="AX39" s="62"/>
      <c r="AY39" s="16"/>
      <c r="AZ39" s="16"/>
      <c r="BA39" s="16"/>
      <c r="BB39" s="31"/>
      <c r="BC39" s="34" t="s">
        <v>80</v>
      </c>
      <c r="BD39" s="35"/>
      <c r="BE39" s="35"/>
      <c r="BF39" s="61"/>
      <c r="BG39" s="62"/>
      <c r="BH39" s="16" t="s">
        <v>79</v>
      </c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31"/>
      <c r="BZ39" s="34" t="s">
        <v>80</v>
      </c>
      <c r="CA39" s="35"/>
      <c r="CB39" s="35"/>
      <c r="CC39" s="61"/>
      <c r="CD39" s="62"/>
      <c r="CE39" s="16"/>
      <c r="CF39" s="16"/>
      <c r="CG39" s="16"/>
      <c r="CH39" s="31"/>
      <c r="CI39" s="34" t="s">
        <v>80</v>
      </c>
      <c r="CJ39" s="35"/>
      <c r="CK39" s="35"/>
      <c r="CL39" s="61"/>
      <c r="CM39" s="62"/>
      <c r="CN39" s="16"/>
      <c r="CO39" s="16"/>
      <c r="CP39" s="16"/>
      <c r="CQ39" s="31"/>
      <c r="CR39" s="34" t="s">
        <v>80</v>
      </c>
      <c r="CS39" s="35"/>
      <c r="CT39" s="35"/>
      <c r="CU39" s="61"/>
      <c r="CV39" s="62"/>
      <c r="CW39" s="5"/>
      <c r="CX39" s="5"/>
      <c r="CY39" s="5"/>
      <c r="CZ39" s="5"/>
      <c r="DA39" s="5"/>
    </row>
    <row r="40" spans="1:107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spans="1:107" ht="13.5" customHeight="1">
      <c r="A41" s="5"/>
      <c r="C41" s="63" t="s">
        <v>81</v>
      </c>
      <c r="D41" s="64"/>
      <c r="E41" s="64"/>
      <c r="F41" s="64"/>
      <c r="G41" s="64"/>
      <c r="H41" s="64"/>
      <c r="I41" s="64"/>
      <c r="J41" s="64"/>
      <c r="K41" s="64"/>
      <c r="L41" s="64"/>
      <c r="M41" s="65"/>
      <c r="BF41" s="9"/>
      <c r="BH41" s="10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</row>
    <row r="42" spans="1:107" ht="13.5" customHeight="1">
      <c r="A42" s="5"/>
      <c r="C42" s="66"/>
      <c r="D42" s="67"/>
      <c r="E42" s="67"/>
      <c r="F42" s="68" t="s">
        <v>82</v>
      </c>
      <c r="G42" s="69">
        <v>6</v>
      </c>
      <c r="H42" s="169">
        <f>G43/G42</f>
        <v>6.9444444444444441E-3</v>
      </c>
      <c r="I42" s="170"/>
      <c r="J42" s="70" t="s">
        <v>83</v>
      </c>
      <c r="K42" s="70"/>
      <c r="L42" s="70"/>
      <c r="M42" s="7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L42" s="11"/>
      <c r="BM42" s="11"/>
      <c r="BN42" s="72"/>
      <c r="BO42" s="73"/>
      <c r="BP42" s="171"/>
      <c r="BQ42" s="172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</row>
    <row r="43" spans="1:107" ht="13.5" customHeight="1">
      <c r="A43" s="5"/>
      <c r="C43" s="5"/>
      <c r="D43" s="5"/>
      <c r="E43" s="5"/>
      <c r="F43" s="5"/>
      <c r="G43" s="74">
        <v>4.1666666666666664E-2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</row>
    <row r="44" spans="1:107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T44" s="173"/>
      <c r="U44" s="172"/>
      <c r="V44" s="172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</row>
    <row r="45" spans="1:107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</row>
    <row r="46" spans="1:107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</row>
    <row r="47" spans="1:10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</row>
    <row r="48" spans="1:107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</row>
    <row r="49" spans="1:107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</row>
    <row r="50" spans="1:107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</row>
    <row r="51" spans="1:107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</row>
    <row r="52" spans="1:107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</row>
    <row r="53" spans="1:107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</row>
    <row r="54" spans="1:107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</row>
    <row r="55" spans="1:107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</row>
    <row r="56" spans="1:107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</row>
    <row r="57" spans="1:10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</row>
    <row r="58" spans="1:107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</row>
    <row r="59" spans="1:107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</row>
    <row r="60" spans="1:107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</row>
    <row r="61" spans="1:107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</row>
    <row r="62" spans="1:107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</row>
    <row r="63" spans="1:107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</row>
    <row r="64" spans="1:107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</row>
    <row r="65" spans="1:107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</row>
    <row r="66" spans="1:107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</row>
    <row r="67" spans="1:10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</row>
    <row r="68" spans="1:107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</row>
    <row r="69" spans="1:107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</row>
    <row r="70" spans="1:107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</row>
    <row r="71" spans="1:107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</row>
    <row r="72" spans="1:107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</row>
    <row r="73" spans="1:107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</row>
    <row r="74" spans="1:107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</row>
    <row r="75" spans="1:107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</row>
    <row r="76" spans="1:107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</row>
    <row r="77" spans="1:10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</row>
    <row r="78" spans="1:107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</row>
    <row r="79" spans="1:107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</row>
    <row r="80" spans="1:107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</row>
    <row r="81" spans="1:107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</row>
    <row r="82" spans="1:107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</row>
    <row r="83" spans="1:107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</row>
    <row r="84" spans="1:107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</row>
    <row r="85" spans="1:107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</row>
    <row r="86" spans="1:107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</row>
    <row r="87" spans="1:10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</row>
    <row r="88" spans="1:107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</row>
    <row r="89" spans="1:107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</row>
    <row r="90" spans="1:107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</row>
    <row r="91" spans="1:107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</row>
    <row r="92" spans="1:107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</row>
    <row r="93" spans="1:107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</row>
    <row r="94" spans="1:107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</row>
    <row r="95" spans="1:107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</row>
    <row r="96" spans="1:107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</row>
    <row r="97" spans="1:10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</row>
    <row r="98" spans="1:107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</row>
    <row r="99" spans="1:107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</row>
    <row r="100" spans="1:107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</row>
    <row r="101" spans="1:107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</row>
    <row r="102" spans="1:107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</row>
    <row r="103" spans="1:107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</row>
    <row r="104" spans="1:107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</row>
    <row r="105" spans="1:107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</row>
    <row r="106" spans="1:107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</row>
    <row r="107" spans="1:10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</row>
    <row r="108" spans="1:107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</row>
    <row r="109" spans="1:107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</row>
    <row r="110" spans="1:107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</row>
    <row r="111" spans="1:107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</row>
    <row r="112" spans="1:107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</row>
    <row r="113" spans="1:107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</row>
    <row r="114" spans="1:107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</row>
    <row r="115" spans="1:107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</row>
    <row r="116" spans="1:107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</row>
    <row r="117" spans="1:10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</row>
    <row r="118" spans="1:107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</row>
    <row r="119" spans="1:107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</row>
    <row r="120" spans="1:107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</row>
    <row r="121" spans="1:107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</row>
    <row r="122" spans="1:107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</row>
    <row r="123" spans="1:107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</row>
    <row r="124" spans="1:107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</row>
    <row r="125" spans="1:107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</row>
    <row r="126" spans="1:107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</row>
    <row r="127" spans="1:10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</row>
    <row r="128" spans="1:107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</row>
    <row r="129" spans="1:107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</row>
    <row r="130" spans="1:107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</row>
    <row r="131" spans="1:107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</row>
    <row r="132" spans="1:107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</row>
    <row r="133" spans="1:107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</row>
    <row r="134" spans="1:107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</row>
    <row r="135" spans="1:107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</row>
    <row r="136" spans="1:107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</row>
    <row r="137" spans="1:10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</row>
    <row r="138" spans="1:107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</row>
    <row r="139" spans="1:107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</row>
    <row r="140" spans="1:107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</row>
    <row r="141" spans="1:107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</row>
    <row r="142" spans="1:107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</row>
    <row r="143" spans="1:107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</row>
    <row r="144" spans="1:107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</row>
    <row r="145" spans="1:107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</row>
    <row r="146" spans="1:107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</row>
    <row r="147" spans="1:10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</row>
    <row r="148" spans="1:107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</row>
    <row r="149" spans="1:107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</row>
    <row r="150" spans="1:107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</row>
    <row r="151" spans="1:107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</row>
    <row r="152" spans="1:107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</row>
    <row r="153" spans="1:107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</row>
    <row r="154" spans="1:107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</row>
    <row r="155" spans="1:107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</row>
    <row r="156" spans="1:107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</row>
    <row r="157" spans="1:10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</row>
    <row r="158" spans="1:107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</row>
    <row r="159" spans="1:107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</row>
    <row r="160" spans="1:107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</row>
    <row r="161" spans="1:107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</row>
    <row r="162" spans="1:107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</row>
    <row r="163" spans="1:107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</row>
    <row r="164" spans="1:107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</row>
    <row r="165" spans="1:107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</row>
    <row r="166" spans="1:107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</row>
    <row r="167" spans="1:10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</row>
    <row r="168" spans="1:107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</row>
    <row r="169" spans="1:107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</row>
    <row r="170" spans="1:107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</row>
    <row r="171" spans="1:107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</row>
    <row r="172" spans="1:107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</row>
    <row r="173" spans="1:107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</row>
    <row r="174" spans="1:107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</row>
    <row r="175" spans="1:107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</row>
    <row r="176" spans="1:107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</row>
    <row r="177" spans="1:10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</row>
    <row r="178" spans="1:107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</row>
    <row r="179" spans="1:107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</row>
    <row r="180" spans="1:107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</row>
    <row r="181" spans="1:107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</row>
    <row r="182" spans="1:107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</row>
    <row r="183" spans="1:107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</row>
    <row r="184" spans="1:107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</row>
    <row r="185" spans="1:107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</row>
    <row r="186" spans="1:107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</row>
    <row r="187" spans="1:10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</row>
    <row r="188" spans="1:107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</row>
    <row r="189" spans="1:107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</row>
    <row r="190" spans="1:107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</row>
    <row r="191" spans="1:107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</row>
    <row r="192" spans="1:107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</row>
    <row r="193" spans="1:107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</row>
    <row r="194" spans="1:107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</row>
    <row r="195" spans="1:107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</row>
    <row r="196" spans="1:107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</row>
    <row r="197" spans="1:107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</row>
    <row r="198" spans="1:107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</row>
    <row r="199" spans="1:107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</row>
    <row r="200" spans="1:107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</row>
    <row r="201" spans="1:107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</row>
    <row r="202" spans="1:107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</row>
    <row r="203" spans="1:107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</row>
    <row r="204" spans="1:107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</row>
    <row r="205" spans="1:107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</row>
    <row r="206" spans="1:107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</row>
    <row r="207" spans="1:107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</row>
    <row r="208" spans="1:107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</row>
    <row r="209" spans="1:107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</row>
    <row r="210" spans="1:107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</row>
    <row r="211" spans="1:107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</row>
    <row r="212" spans="1:107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</row>
    <row r="213" spans="1:107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</row>
    <row r="214" spans="1:107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</row>
    <row r="215" spans="1:107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</row>
    <row r="216" spans="1:107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</row>
    <row r="217" spans="1:107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</row>
    <row r="218" spans="1:107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</row>
    <row r="219" spans="1:107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</row>
    <row r="220" spans="1:107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</row>
    <row r="221" spans="1:107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</row>
    <row r="222" spans="1:107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</row>
    <row r="223" spans="1:107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</row>
    <row r="224" spans="1:107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</row>
    <row r="225" spans="1:107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</row>
    <row r="226" spans="1:107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</row>
    <row r="227" spans="1:107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</row>
    <row r="228" spans="1:107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</row>
    <row r="229" spans="1:107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</row>
    <row r="230" spans="1:107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</row>
    <row r="231" spans="1:107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</row>
    <row r="232" spans="1:107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</row>
    <row r="233" spans="1:107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</row>
    <row r="234" spans="1:107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</row>
    <row r="235" spans="1:107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</row>
    <row r="236" spans="1:107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</row>
    <row r="237" spans="1:107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</row>
    <row r="238" spans="1:107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</row>
    <row r="239" spans="1:107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</row>
    <row r="240" spans="1:107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</row>
    <row r="241" spans="1:107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</row>
    <row r="242" spans="1:107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</row>
    <row r="243" spans="1:107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</row>
    <row r="244" spans="1:107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</row>
    <row r="245" spans="1:107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</row>
    <row r="246" spans="1:107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</row>
    <row r="247" spans="1:107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</row>
    <row r="248" spans="1:107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</row>
    <row r="249" spans="1:107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</row>
    <row r="250" spans="1:107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</row>
    <row r="251" spans="1:107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</row>
    <row r="252" spans="1:107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</row>
    <row r="253" spans="1:107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</row>
    <row r="254" spans="1:107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</row>
    <row r="255" spans="1:107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</row>
    <row r="256" spans="1:107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</row>
    <row r="257" spans="1:107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</row>
    <row r="258" spans="1:107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</row>
    <row r="259" spans="1:107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</row>
    <row r="260" spans="1:107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</row>
    <row r="261" spans="1:107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</row>
    <row r="262" spans="1:107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</row>
    <row r="263" spans="1:107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</row>
    <row r="264" spans="1:107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</row>
    <row r="265" spans="1:107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</row>
    <row r="266" spans="1:107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</row>
    <row r="267" spans="1:107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</row>
    <row r="268" spans="1:107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</row>
    <row r="269" spans="1:107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</row>
    <row r="270" spans="1:107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</row>
    <row r="271" spans="1:107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</row>
    <row r="272" spans="1:107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</row>
    <row r="273" spans="1:107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</row>
    <row r="274" spans="1:107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</row>
    <row r="275" spans="1:107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</row>
    <row r="276" spans="1:107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</row>
    <row r="277" spans="1:107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</row>
    <row r="278" spans="1:107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</row>
    <row r="279" spans="1:107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</row>
    <row r="280" spans="1:107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</row>
    <row r="281" spans="1:107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</row>
    <row r="282" spans="1:107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</row>
    <row r="283" spans="1:107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</row>
    <row r="284" spans="1:107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</row>
    <row r="285" spans="1:107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</row>
    <row r="286" spans="1:107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</row>
    <row r="287" spans="1:107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</row>
    <row r="288" spans="1:107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</row>
    <row r="289" spans="1:107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</row>
    <row r="290" spans="1:107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</row>
    <row r="291" spans="1:107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</row>
    <row r="292" spans="1:107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</row>
    <row r="293" spans="1:107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</row>
    <row r="294" spans="1:107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</row>
    <row r="295" spans="1:107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</row>
    <row r="296" spans="1:107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</row>
    <row r="297" spans="1:107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</row>
    <row r="298" spans="1:107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</row>
    <row r="299" spans="1:107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</row>
    <row r="300" spans="1:107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</row>
    <row r="301" spans="1:107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</row>
    <row r="302" spans="1:107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</row>
    <row r="303" spans="1:107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</row>
    <row r="304" spans="1:107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</row>
    <row r="305" spans="1:107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</row>
    <row r="306" spans="1:107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</row>
    <row r="307" spans="1:107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</row>
    <row r="308" spans="1:107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</row>
    <row r="309" spans="1:107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</row>
    <row r="310" spans="1:107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</row>
    <row r="311" spans="1:107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</row>
    <row r="312" spans="1:107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</row>
    <row r="313" spans="1:107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</row>
    <row r="314" spans="1:107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</row>
    <row r="315" spans="1:107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</row>
    <row r="316" spans="1:107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</row>
    <row r="317" spans="1:107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</row>
    <row r="318" spans="1:107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</row>
    <row r="319" spans="1:107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</row>
    <row r="320" spans="1:107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</row>
    <row r="321" spans="1:107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</row>
    <row r="322" spans="1:107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</row>
    <row r="323" spans="1:107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</row>
    <row r="324" spans="1:107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</row>
    <row r="325" spans="1:107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</row>
    <row r="326" spans="1:107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</row>
    <row r="327" spans="1:107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</row>
    <row r="328" spans="1:107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</row>
    <row r="329" spans="1:107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</row>
    <row r="330" spans="1:107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</row>
    <row r="331" spans="1:107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</row>
    <row r="332" spans="1:107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</row>
    <row r="333" spans="1:107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</row>
    <row r="334" spans="1:107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</row>
    <row r="335" spans="1:107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</row>
    <row r="336" spans="1:107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</row>
    <row r="337" spans="1:107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</row>
    <row r="338" spans="1:107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</row>
    <row r="339" spans="1:107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</row>
    <row r="340" spans="1:107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</row>
    <row r="341" spans="1:107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</row>
    <row r="342" spans="1:107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</row>
    <row r="343" spans="1:107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</row>
    <row r="344" spans="1:107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</row>
    <row r="345" spans="1:107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</row>
    <row r="346" spans="1:107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</row>
    <row r="347" spans="1:107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</row>
    <row r="348" spans="1:107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</row>
    <row r="349" spans="1:107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</row>
    <row r="350" spans="1:107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</row>
    <row r="351" spans="1:107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</row>
    <row r="352" spans="1:107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</row>
    <row r="353" spans="1:107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</row>
    <row r="354" spans="1:107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</row>
    <row r="355" spans="1:107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</row>
    <row r="356" spans="1:107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</row>
    <row r="357" spans="1:107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</row>
    <row r="358" spans="1:107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</row>
    <row r="359" spans="1:107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</row>
    <row r="360" spans="1:107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</row>
    <row r="361" spans="1:107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</row>
    <row r="362" spans="1:107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</row>
    <row r="363" spans="1:107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</row>
    <row r="364" spans="1:107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</row>
    <row r="365" spans="1:107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</row>
    <row r="366" spans="1:107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</row>
    <row r="367" spans="1:107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</row>
    <row r="368" spans="1:107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</row>
    <row r="369" spans="1:107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</row>
    <row r="370" spans="1:107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</row>
    <row r="371" spans="1:107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</row>
    <row r="372" spans="1:107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</row>
    <row r="373" spans="1:107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</row>
    <row r="374" spans="1:107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</row>
    <row r="375" spans="1:107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</row>
    <row r="376" spans="1:107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</row>
    <row r="377" spans="1:107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</row>
    <row r="378" spans="1:107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</row>
    <row r="379" spans="1:107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</row>
    <row r="380" spans="1:107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</row>
    <row r="381" spans="1:107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</row>
    <row r="382" spans="1:107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</row>
    <row r="383" spans="1:107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</row>
    <row r="384" spans="1:107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</row>
    <row r="385" spans="1:107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</row>
    <row r="386" spans="1:107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</row>
    <row r="387" spans="1:107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</row>
    <row r="388" spans="1:107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</row>
    <row r="389" spans="1:107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</row>
    <row r="390" spans="1:107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</row>
    <row r="391" spans="1:107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</row>
    <row r="392" spans="1:107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</row>
    <row r="393" spans="1:107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</row>
    <row r="394" spans="1:107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</row>
    <row r="395" spans="1:107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</row>
    <row r="396" spans="1:107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</row>
    <row r="397" spans="1:107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</row>
    <row r="398" spans="1:107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</row>
    <row r="399" spans="1:107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</row>
    <row r="400" spans="1:107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</row>
    <row r="401" spans="1:107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</row>
    <row r="402" spans="1:107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</row>
    <row r="403" spans="1:107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</row>
    <row r="404" spans="1:107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</row>
    <row r="405" spans="1:107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</row>
    <row r="406" spans="1:107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</row>
    <row r="407" spans="1:107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</row>
    <row r="408" spans="1:107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</row>
    <row r="409" spans="1:107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</row>
    <row r="410" spans="1:107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</row>
    <row r="411" spans="1:107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</row>
    <row r="412" spans="1:107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</row>
    <row r="413" spans="1:107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</row>
    <row r="414" spans="1:107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</row>
    <row r="415" spans="1:107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</row>
    <row r="416" spans="1:107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</row>
    <row r="417" spans="1:107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</row>
    <row r="418" spans="1:107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</row>
    <row r="419" spans="1:107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</row>
    <row r="420" spans="1:107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</row>
    <row r="421" spans="1:107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</row>
    <row r="422" spans="1:107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</row>
    <row r="423" spans="1:107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</row>
    <row r="424" spans="1:107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</row>
    <row r="425" spans="1:107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</row>
    <row r="426" spans="1:107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</row>
    <row r="427" spans="1:107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</row>
    <row r="428" spans="1:107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</row>
    <row r="429" spans="1:107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</row>
    <row r="430" spans="1:107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</row>
    <row r="431" spans="1:107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</row>
    <row r="432" spans="1:107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</row>
    <row r="433" spans="1:107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</row>
    <row r="434" spans="1:107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</row>
    <row r="435" spans="1:107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</row>
    <row r="436" spans="1:107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</row>
    <row r="437" spans="1:107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</row>
    <row r="438" spans="1:107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</row>
    <row r="439" spans="1:107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</row>
    <row r="440" spans="1:107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</row>
    <row r="441" spans="1:107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</row>
    <row r="442" spans="1:107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</row>
    <row r="443" spans="1:107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</row>
    <row r="444" spans="1:107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</row>
    <row r="445" spans="1:107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</row>
    <row r="446" spans="1:107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</row>
    <row r="447" spans="1:107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</row>
    <row r="448" spans="1:107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</row>
    <row r="449" spans="1:107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</row>
    <row r="450" spans="1:107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</row>
    <row r="451" spans="1:107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</row>
    <row r="452" spans="1:107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</row>
    <row r="453" spans="1:107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</row>
    <row r="454" spans="1:107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</row>
    <row r="455" spans="1:107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</row>
    <row r="456" spans="1:107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</row>
    <row r="457" spans="1:107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</row>
    <row r="458" spans="1:107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</row>
    <row r="459" spans="1:107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</row>
    <row r="460" spans="1:107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</row>
    <row r="461" spans="1:107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</row>
    <row r="462" spans="1:107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</row>
    <row r="463" spans="1:107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</row>
    <row r="464" spans="1:107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</row>
    <row r="465" spans="1:107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</row>
    <row r="466" spans="1:107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</row>
    <row r="467" spans="1:107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</row>
    <row r="468" spans="1:107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</row>
    <row r="469" spans="1:107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</row>
    <row r="470" spans="1:107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</row>
    <row r="471" spans="1:107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</row>
    <row r="472" spans="1:107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</row>
    <row r="473" spans="1:107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</row>
    <row r="474" spans="1:107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</row>
    <row r="475" spans="1:107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</row>
    <row r="476" spans="1:107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</row>
    <row r="477" spans="1:107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</row>
    <row r="478" spans="1:107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</row>
    <row r="479" spans="1:107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</row>
    <row r="480" spans="1:107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</row>
    <row r="481" spans="1:107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</row>
    <row r="482" spans="1:107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</row>
    <row r="483" spans="1:107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</row>
    <row r="484" spans="1:107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</row>
    <row r="485" spans="1:107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</row>
    <row r="486" spans="1:107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</row>
    <row r="487" spans="1:107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</row>
    <row r="488" spans="1:107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</row>
    <row r="489" spans="1:107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</row>
    <row r="490" spans="1:107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</row>
    <row r="491" spans="1:107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</row>
    <row r="492" spans="1:107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</row>
    <row r="493" spans="1:107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</row>
    <row r="494" spans="1:107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</row>
    <row r="495" spans="1:107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</row>
    <row r="496" spans="1:107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</row>
    <row r="497" spans="1:107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</row>
    <row r="498" spans="1:107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</row>
    <row r="499" spans="1:107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</row>
    <row r="500" spans="1:107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</row>
    <row r="501" spans="1:107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</row>
    <row r="502" spans="1:107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</row>
    <row r="503" spans="1:107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</row>
    <row r="504" spans="1:107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</row>
    <row r="505" spans="1:107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</row>
    <row r="506" spans="1:107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</row>
    <row r="507" spans="1:107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</row>
    <row r="508" spans="1:107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</row>
    <row r="509" spans="1:107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</row>
    <row r="510" spans="1:107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</row>
    <row r="511" spans="1:107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</row>
    <row r="512" spans="1:107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</row>
    <row r="513" spans="1:107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</row>
    <row r="514" spans="1:107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</row>
    <row r="515" spans="1:107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</row>
    <row r="516" spans="1:107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</row>
    <row r="517" spans="1:107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</row>
    <row r="518" spans="1:107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</row>
    <row r="519" spans="1:107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</row>
    <row r="520" spans="1:107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</row>
    <row r="521" spans="1:107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</row>
    <row r="522" spans="1:107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</row>
    <row r="523" spans="1:107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</row>
    <row r="524" spans="1:107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</row>
    <row r="525" spans="1:107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</row>
    <row r="526" spans="1:107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</row>
    <row r="527" spans="1:107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</row>
    <row r="528" spans="1:107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</row>
    <row r="529" spans="1:107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</row>
    <row r="530" spans="1:107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</row>
    <row r="531" spans="1:107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</row>
    <row r="532" spans="1:107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</row>
    <row r="533" spans="1:107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</row>
    <row r="534" spans="1:107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</row>
    <row r="535" spans="1:107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</row>
    <row r="536" spans="1:107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</row>
    <row r="537" spans="1:107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</row>
    <row r="538" spans="1:107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</row>
    <row r="539" spans="1:107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</row>
    <row r="540" spans="1:107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</row>
    <row r="541" spans="1:107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</row>
    <row r="542" spans="1:107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</row>
    <row r="543" spans="1:107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</row>
    <row r="544" spans="1:107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</row>
    <row r="545" spans="1:107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</row>
    <row r="546" spans="1:107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</row>
    <row r="547" spans="1:107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</row>
    <row r="548" spans="1:107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</row>
    <row r="549" spans="1:107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</row>
    <row r="550" spans="1:107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</row>
    <row r="551" spans="1:107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</row>
    <row r="552" spans="1:107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</row>
    <row r="553" spans="1:107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</row>
    <row r="554" spans="1:107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</row>
    <row r="555" spans="1:107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</row>
    <row r="556" spans="1:107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</row>
    <row r="557" spans="1:107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</row>
    <row r="558" spans="1:107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</row>
    <row r="559" spans="1:107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</row>
    <row r="560" spans="1:107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</row>
    <row r="561" spans="1:107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</row>
    <row r="562" spans="1:107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</row>
    <row r="563" spans="1:107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</row>
    <row r="564" spans="1:107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</row>
    <row r="565" spans="1:107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</row>
    <row r="566" spans="1:107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</row>
    <row r="567" spans="1:107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</row>
    <row r="568" spans="1:107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</row>
    <row r="569" spans="1:107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</row>
    <row r="570" spans="1:107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</row>
    <row r="571" spans="1:107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</row>
    <row r="572" spans="1:107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</row>
    <row r="573" spans="1:107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</row>
    <row r="574" spans="1:107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</row>
    <row r="575" spans="1:107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</row>
    <row r="576" spans="1:107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</row>
    <row r="577" spans="1:107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</row>
    <row r="578" spans="1:107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</row>
    <row r="579" spans="1:107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</row>
    <row r="580" spans="1:107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</row>
    <row r="581" spans="1:107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</row>
    <row r="582" spans="1:107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</row>
    <row r="583" spans="1:107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</row>
    <row r="584" spans="1:107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</row>
    <row r="585" spans="1:107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</row>
    <row r="586" spans="1:107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</row>
    <row r="587" spans="1:107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</row>
    <row r="588" spans="1:107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</row>
    <row r="589" spans="1:107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</row>
    <row r="590" spans="1:107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</row>
    <row r="591" spans="1:107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</row>
    <row r="592" spans="1:107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</row>
    <row r="593" spans="1:107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</row>
    <row r="594" spans="1:107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</row>
    <row r="595" spans="1:107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</row>
    <row r="596" spans="1:107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</row>
    <row r="597" spans="1:107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</row>
    <row r="598" spans="1:107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</row>
    <row r="599" spans="1:107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</row>
    <row r="600" spans="1:107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</row>
    <row r="601" spans="1:107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</row>
    <row r="602" spans="1:107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</row>
    <row r="603" spans="1:107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</row>
    <row r="604" spans="1:107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</row>
    <row r="605" spans="1:107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</row>
    <row r="606" spans="1:107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</row>
    <row r="607" spans="1:107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</row>
    <row r="608" spans="1:107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</row>
    <row r="609" spans="1:107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</row>
    <row r="610" spans="1:107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</row>
    <row r="611" spans="1:107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</row>
    <row r="612" spans="1:107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</row>
    <row r="613" spans="1:107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</row>
    <row r="614" spans="1:107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</row>
    <row r="615" spans="1:107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</row>
    <row r="616" spans="1:107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</row>
    <row r="617" spans="1:107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</row>
    <row r="618" spans="1:107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</row>
    <row r="619" spans="1:107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</row>
    <row r="620" spans="1:107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</row>
    <row r="621" spans="1:107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</row>
    <row r="622" spans="1:107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</row>
    <row r="623" spans="1:107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</row>
    <row r="624" spans="1:107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</row>
    <row r="625" spans="1:107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</row>
    <row r="626" spans="1:107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</row>
    <row r="627" spans="1:107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</row>
    <row r="628" spans="1:107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</row>
    <row r="629" spans="1:107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</row>
    <row r="630" spans="1:107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</row>
    <row r="631" spans="1:107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</row>
    <row r="632" spans="1:107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</row>
    <row r="633" spans="1:107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</row>
    <row r="634" spans="1:107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</row>
    <row r="635" spans="1:107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</row>
    <row r="636" spans="1:107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</row>
    <row r="637" spans="1:107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</row>
    <row r="638" spans="1:107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</row>
    <row r="639" spans="1:107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</row>
    <row r="640" spans="1:107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</row>
    <row r="641" spans="1:107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</row>
    <row r="642" spans="1:107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</row>
    <row r="643" spans="1:107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</row>
    <row r="644" spans="1:107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</row>
    <row r="645" spans="1:107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</row>
    <row r="646" spans="1:107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</row>
    <row r="647" spans="1:107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</row>
    <row r="648" spans="1:107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</row>
    <row r="649" spans="1:107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</row>
    <row r="650" spans="1:107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</row>
    <row r="651" spans="1:107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</row>
    <row r="652" spans="1:107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</row>
    <row r="653" spans="1:107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</row>
    <row r="654" spans="1:107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</row>
    <row r="655" spans="1:107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</row>
    <row r="656" spans="1:107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</row>
    <row r="657" spans="1:107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</row>
    <row r="658" spans="1:107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</row>
    <row r="659" spans="1:107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</row>
    <row r="660" spans="1:107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</row>
    <row r="661" spans="1:107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</row>
    <row r="662" spans="1:107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</row>
    <row r="663" spans="1:107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</row>
    <row r="664" spans="1:107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</row>
    <row r="665" spans="1:107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</row>
    <row r="666" spans="1:107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</row>
    <row r="667" spans="1:107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</row>
    <row r="668" spans="1:107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</row>
    <row r="669" spans="1:107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</row>
    <row r="670" spans="1:107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</row>
    <row r="671" spans="1:107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</row>
    <row r="672" spans="1:107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</row>
    <row r="673" spans="1:107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</row>
    <row r="674" spans="1:107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</row>
    <row r="675" spans="1:107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</row>
    <row r="676" spans="1:107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</row>
    <row r="677" spans="1:107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</row>
    <row r="678" spans="1:107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</row>
    <row r="679" spans="1:107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</row>
    <row r="680" spans="1:107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</row>
    <row r="681" spans="1:107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</row>
    <row r="682" spans="1:107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</row>
    <row r="683" spans="1:107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</row>
    <row r="684" spans="1:107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</row>
    <row r="685" spans="1:107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</row>
    <row r="686" spans="1:107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</row>
    <row r="687" spans="1:107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</row>
    <row r="688" spans="1:107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</row>
    <row r="689" spans="1:107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</row>
    <row r="690" spans="1:107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</row>
    <row r="691" spans="1:107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</row>
    <row r="692" spans="1:107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</row>
    <row r="693" spans="1:107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</row>
    <row r="694" spans="1:107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</row>
    <row r="695" spans="1:107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</row>
    <row r="696" spans="1:107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</row>
    <row r="697" spans="1:107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</row>
    <row r="698" spans="1:107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</row>
    <row r="699" spans="1:107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</row>
    <row r="700" spans="1:107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</row>
    <row r="701" spans="1:107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</row>
    <row r="702" spans="1:107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</row>
    <row r="703" spans="1:107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</row>
    <row r="704" spans="1:107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</row>
    <row r="705" spans="1:107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</row>
    <row r="706" spans="1:107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</row>
    <row r="707" spans="1:107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</row>
    <row r="708" spans="1:107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</row>
    <row r="709" spans="1:107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</row>
    <row r="710" spans="1:107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</row>
    <row r="711" spans="1:107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</row>
    <row r="712" spans="1:107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</row>
    <row r="713" spans="1:107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</row>
    <row r="714" spans="1:107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</row>
    <row r="715" spans="1:107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</row>
    <row r="716" spans="1:107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</row>
    <row r="717" spans="1:107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</row>
    <row r="718" spans="1:107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</row>
    <row r="719" spans="1:107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</row>
    <row r="720" spans="1:107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</row>
    <row r="721" spans="1:107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</row>
    <row r="722" spans="1:107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</row>
    <row r="723" spans="1:107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</row>
    <row r="724" spans="1:107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</row>
    <row r="725" spans="1:107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</row>
    <row r="726" spans="1:107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</row>
    <row r="727" spans="1:107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</row>
    <row r="728" spans="1:107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</row>
    <row r="729" spans="1:107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</row>
    <row r="730" spans="1:107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</row>
    <row r="731" spans="1:107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</row>
    <row r="732" spans="1:107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</row>
    <row r="733" spans="1:107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</row>
    <row r="734" spans="1:107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</row>
    <row r="735" spans="1:107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</row>
    <row r="736" spans="1:107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</row>
    <row r="737" spans="1:107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</row>
    <row r="738" spans="1:107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</row>
    <row r="739" spans="1:107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</row>
    <row r="740" spans="1:107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</row>
    <row r="741" spans="1:107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</row>
    <row r="742" spans="1:107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</row>
    <row r="743" spans="1:107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</row>
    <row r="744" spans="1:107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</row>
    <row r="745" spans="1:107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</row>
    <row r="746" spans="1:107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</row>
    <row r="747" spans="1:107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</row>
    <row r="748" spans="1:107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</row>
    <row r="749" spans="1:107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</row>
    <row r="750" spans="1:107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</row>
    <row r="751" spans="1:107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</row>
    <row r="752" spans="1:107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</row>
    <row r="753" spans="1:107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</row>
    <row r="754" spans="1:107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</row>
    <row r="755" spans="1:107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</row>
    <row r="756" spans="1:107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</row>
    <row r="757" spans="1:107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</row>
    <row r="758" spans="1:107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</row>
    <row r="759" spans="1:107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</row>
    <row r="760" spans="1:107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</row>
    <row r="761" spans="1:107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</row>
    <row r="762" spans="1:107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</row>
    <row r="763" spans="1:107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</row>
    <row r="764" spans="1:107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</row>
    <row r="765" spans="1:107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</row>
    <row r="766" spans="1:107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</row>
    <row r="767" spans="1:107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</row>
    <row r="768" spans="1:107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</row>
    <row r="769" spans="1:107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</row>
    <row r="770" spans="1:107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</row>
    <row r="771" spans="1:107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</row>
    <row r="772" spans="1:107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</row>
    <row r="773" spans="1:107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</row>
    <row r="774" spans="1:107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</row>
    <row r="775" spans="1:107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</row>
    <row r="776" spans="1:107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</row>
    <row r="777" spans="1:107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</row>
    <row r="778" spans="1:107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</row>
    <row r="779" spans="1:107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</row>
    <row r="780" spans="1:107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</row>
    <row r="781" spans="1:107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</row>
    <row r="782" spans="1:107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</row>
    <row r="783" spans="1:107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</row>
    <row r="784" spans="1:107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</row>
    <row r="785" spans="1:107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</row>
    <row r="786" spans="1:107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</row>
    <row r="787" spans="1:107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</row>
    <row r="788" spans="1:107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</row>
    <row r="789" spans="1:107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</row>
    <row r="790" spans="1:107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</row>
    <row r="791" spans="1:107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</row>
    <row r="792" spans="1:107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</row>
    <row r="793" spans="1:107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</row>
    <row r="794" spans="1:107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</row>
    <row r="795" spans="1:107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</row>
    <row r="796" spans="1:107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</row>
    <row r="797" spans="1:107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</row>
    <row r="798" spans="1:107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</row>
    <row r="799" spans="1:107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</row>
    <row r="800" spans="1:107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</row>
    <row r="801" spans="1:107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</row>
    <row r="802" spans="1:107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</row>
    <row r="803" spans="1:107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</row>
    <row r="804" spans="1:107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</row>
    <row r="805" spans="1:107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</row>
    <row r="806" spans="1:107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</row>
    <row r="807" spans="1:107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</row>
    <row r="808" spans="1:107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</row>
    <row r="809" spans="1:107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</row>
    <row r="810" spans="1:107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</row>
    <row r="811" spans="1:107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</row>
    <row r="812" spans="1:107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</row>
    <row r="813" spans="1:107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</row>
    <row r="814" spans="1:107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</row>
    <row r="815" spans="1:107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</row>
    <row r="816" spans="1:107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</row>
    <row r="817" spans="1:107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</row>
    <row r="818" spans="1:107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</row>
    <row r="819" spans="1:107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</row>
    <row r="820" spans="1:107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</row>
    <row r="821" spans="1:107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</row>
    <row r="822" spans="1:107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</row>
    <row r="823" spans="1:107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</row>
    <row r="824" spans="1:107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</row>
    <row r="825" spans="1:107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</row>
    <row r="826" spans="1:107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</row>
    <row r="827" spans="1:107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</row>
    <row r="828" spans="1:107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</row>
    <row r="829" spans="1:107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</row>
    <row r="830" spans="1:107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</row>
    <row r="831" spans="1:107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</row>
    <row r="832" spans="1:107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</row>
    <row r="833" spans="1:107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</row>
    <row r="834" spans="1:107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</row>
    <row r="835" spans="1:107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</row>
    <row r="836" spans="1:107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</row>
    <row r="837" spans="1:107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</row>
    <row r="838" spans="1:107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</row>
    <row r="839" spans="1:107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</row>
    <row r="840" spans="1:107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</row>
    <row r="841" spans="1:107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</row>
    <row r="842" spans="1:107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</row>
    <row r="843" spans="1:107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</row>
    <row r="844" spans="1:107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</row>
    <row r="845" spans="1:107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</row>
    <row r="846" spans="1:107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</row>
    <row r="847" spans="1:107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</row>
    <row r="848" spans="1:107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</row>
    <row r="849" spans="1:107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</row>
    <row r="850" spans="1:107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</row>
    <row r="851" spans="1:107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</row>
    <row r="852" spans="1:107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</row>
    <row r="853" spans="1:107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</row>
    <row r="854" spans="1:107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</row>
    <row r="855" spans="1:107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</row>
    <row r="856" spans="1:107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</row>
    <row r="857" spans="1:107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</row>
    <row r="858" spans="1:107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</row>
    <row r="859" spans="1:107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</row>
    <row r="860" spans="1:107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</row>
    <row r="861" spans="1:107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</row>
    <row r="862" spans="1:107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</row>
    <row r="863" spans="1:107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</row>
    <row r="864" spans="1:107" ht="15" customHeight="1">
      <c r="BF864" s="9"/>
      <c r="BH864" s="11"/>
    </row>
    <row r="865" spans="58:60" ht="15" customHeight="1">
      <c r="BF865" s="9"/>
      <c r="BH865" s="11"/>
    </row>
    <row r="866" spans="58:60" ht="15" customHeight="1">
      <c r="BF866" s="9"/>
      <c r="BH866" s="11"/>
    </row>
    <row r="867" spans="58:60" ht="15" customHeight="1">
      <c r="BF867" s="9"/>
      <c r="BH867" s="11"/>
    </row>
    <row r="868" spans="58:60" ht="15" customHeight="1">
      <c r="BF868" s="9"/>
      <c r="BH868" s="11"/>
    </row>
    <row r="869" spans="58:60" ht="15" customHeight="1">
      <c r="BF869" s="9"/>
      <c r="BH869" s="11"/>
    </row>
    <row r="870" spans="58:60" ht="15" customHeight="1">
      <c r="BF870" s="9"/>
      <c r="BH870" s="11"/>
    </row>
    <row r="871" spans="58:60" ht="15" customHeight="1">
      <c r="BF871" s="9"/>
      <c r="BH871" s="11"/>
    </row>
    <row r="872" spans="58:60" ht="15" customHeight="1">
      <c r="BF872" s="9"/>
      <c r="BH872" s="11"/>
    </row>
    <row r="873" spans="58:60" ht="15" customHeight="1">
      <c r="BF873" s="9"/>
      <c r="BH873" s="11"/>
    </row>
    <row r="874" spans="58:60" ht="15" customHeight="1">
      <c r="BF874" s="9"/>
      <c r="BH874" s="11"/>
    </row>
    <row r="875" spans="58:60" ht="15" customHeight="1">
      <c r="BF875" s="9"/>
      <c r="BH875" s="11"/>
    </row>
    <row r="876" spans="58:60" ht="15" customHeight="1">
      <c r="BF876" s="9"/>
      <c r="BH876" s="11"/>
    </row>
    <row r="877" spans="58:60" ht="15" customHeight="1">
      <c r="BF877" s="9"/>
      <c r="BH877" s="11"/>
    </row>
    <row r="878" spans="58:60" ht="15" customHeight="1">
      <c r="BF878" s="9"/>
      <c r="BH878" s="11"/>
    </row>
    <row r="879" spans="58:60" ht="15" customHeight="1">
      <c r="BF879" s="9"/>
      <c r="BH879" s="11"/>
    </row>
    <row r="880" spans="58:60" ht="15" customHeight="1">
      <c r="BF880" s="9"/>
      <c r="BH880" s="11"/>
    </row>
    <row r="881" spans="58:60" ht="15" customHeight="1">
      <c r="BF881" s="9"/>
      <c r="BH881" s="11"/>
    </row>
    <row r="882" spans="58:60" ht="15" customHeight="1">
      <c r="BF882" s="9"/>
      <c r="BH882" s="11"/>
    </row>
    <row r="883" spans="58:60" ht="15" customHeight="1">
      <c r="BF883" s="9"/>
      <c r="BH883" s="11"/>
    </row>
    <row r="884" spans="58:60" ht="15" customHeight="1">
      <c r="BF884" s="9"/>
      <c r="BH884" s="11"/>
    </row>
    <row r="885" spans="58:60" ht="15" customHeight="1">
      <c r="BF885" s="9"/>
      <c r="BH885" s="11"/>
    </row>
    <row r="886" spans="58:60" ht="15" customHeight="1">
      <c r="BF886" s="9"/>
      <c r="BH886" s="11"/>
    </row>
    <row r="887" spans="58:60" ht="15" customHeight="1">
      <c r="BF887" s="9"/>
      <c r="BH887" s="11"/>
    </row>
    <row r="888" spans="58:60" ht="15" customHeight="1">
      <c r="BF888" s="9"/>
      <c r="BH888" s="11"/>
    </row>
    <row r="889" spans="58:60" ht="15" customHeight="1">
      <c r="BF889" s="9"/>
      <c r="BH889" s="11"/>
    </row>
    <row r="890" spans="58:60" ht="15" customHeight="1">
      <c r="BF890" s="9"/>
      <c r="BH890" s="11"/>
    </row>
    <row r="891" spans="58:60" ht="15" customHeight="1">
      <c r="BF891" s="9"/>
      <c r="BH891" s="11"/>
    </row>
    <row r="892" spans="58:60" ht="15" customHeight="1">
      <c r="BF892" s="9"/>
      <c r="BH892" s="11"/>
    </row>
    <row r="893" spans="58:60" ht="15" customHeight="1">
      <c r="BF893" s="9"/>
      <c r="BH893" s="11"/>
    </row>
    <row r="894" spans="58:60" ht="15" customHeight="1">
      <c r="BF894" s="9"/>
      <c r="BH894" s="11"/>
    </row>
    <row r="895" spans="58:60" ht="15" customHeight="1">
      <c r="BF895" s="9"/>
      <c r="BH895" s="11"/>
    </row>
    <row r="896" spans="58:60" ht="15" customHeight="1">
      <c r="BF896" s="9"/>
      <c r="BH896" s="11"/>
    </row>
    <row r="897" spans="58:60" ht="15" customHeight="1">
      <c r="BF897" s="9"/>
      <c r="BH897" s="11"/>
    </row>
    <row r="898" spans="58:60" ht="15" customHeight="1">
      <c r="BF898" s="9"/>
      <c r="BH898" s="11"/>
    </row>
    <row r="899" spans="58:60" ht="15" customHeight="1">
      <c r="BF899" s="9"/>
      <c r="BH899" s="11"/>
    </row>
    <row r="900" spans="58:60" ht="12.75">
      <c r="BF900" s="9"/>
      <c r="BH900" s="9"/>
    </row>
    <row r="901" spans="58:60" ht="12.75">
      <c r="BF901" s="9"/>
      <c r="BH901" s="9"/>
    </row>
    <row r="902" spans="58:60" ht="12.75">
      <c r="BF902" s="9"/>
      <c r="BH902" s="9"/>
    </row>
    <row r="903" spans="58:60" ht="12.75">
      <c r="BF903" s="9"/>
      <c r="BH903" s="9"/>
    </row>
    <row r="904" spans="58:60" ht="12.75">
      <c r="BF904" s="9"/>
      <c r="BH904" s="9"/>
    </row>
    <row r="905" spans="58:60" ht="12.75">
      <c r="BF905" s="9"/>
      <c r="BH905" s="9"/>
    </row>
    <row r="906" spans="58:60" ht="12.75">
      <c r="BF906" s="9"/>
      <c r="BH906" s="9"/>
    </row>
    <row r="907" spans="58:60" ht="12.75">
      <c r="BF907" s="9"/>
      <c r="BH907" s="9"/>
    </row>
    <row r="908" spans="58:60" ht="12.75">
      <c r="BF908" s="9"/>
      <c r="BH908" s="9"/>
    </row>
    <row r="909" spans="58:60" ht="12.75">
      <c r="BF909" s="9"/>
      <c r="BH909" s="9"/>
    </row>
    <row r="910" spans="58:60" ht="12.75">
      <c r="BF910" s="9"/>
      <c r="BH910" s="9"/>
    </row>
    <row r="911" spans="58:60" ht="12.75">
      <c r="BF911" s="9"/>
      <c r="BH911" s="9"/>
    </row>
    <row r="912" spans="58:60" ht="12.75">
      <c r="BF912" s="9"/>
      <c r="BH912" s="9"/>
    </row>
    <row r="913" spans="58:60" ht="12.75">
      <c r="BF913" s="9"/>
      <c r="BH913" s="9"/>
    </row>
    <row r="914" spans="58:60" ht="12.75">
      <c r="BF914" s="9"/>
      <c r="BH914" s="9"/>
    </row>
    <row r="915" spans="58:60" ht="12.75">
      <c r="BF915" s="9"/>
      <c r="BH915" s="9"/>
    </row>
    <row r="916" spans="58:60" ht="12.75">
      <c r="BF916" s="9"/>
      <c r="BH916" s="9"/>
    </row>
    <row r="917" spans="58:60" ht="12.75">
      <c r="BF917" s="9"/>
      <c r="BH917" s="9"/>
    </row>
    <row r="918" spans="58:60" ht="12.75">
      <c r="BF918" s="9"/>
      <c r="BH918" s="9"/>
    </row>
    <row r="919" spans="58:60" ht="12.75">
      <c r="BF919" s="9"/>
      <c r="BH919" s="9"/>
    </row>
    <row r="920" spans="58:60" ht="12.75">
      <c r="BF920" s="9"/>
      <c r="BH920" s="9"/>
    </row>
    <row r="921" spans="58:60" ht="12.75">
      <c r="BF921" s="9"/>
      <c r="BH921" s="9"/>
    </row>
    <row r="922" spans="58:60" ht="12.75">
      <c r="BF922" s="9"/>
      <c r="BH922" s="9"/>
    </row>
    <row r="923" spans="58:60" ht="12.75">
      <c r="BF923" s="9"/>
      <c r="BH923" s="9"/>
    </row>
    <row r="924" spans="58:60" ht="12.75">
      <c r="BF924" s="9"/>
      <c r="BH924" s="9"/>
    </row>
    <row r="925" spans="58:60" ht="12.75">
      <c r="BF925" s="9"/>
      <c r="BH925" s="9"/>
    </row>
    <row r="926" spans="58:60" ht="12.75">
      <c r="BF926" s="9"/>
      <c r="BH926" s="9"/>
    </row>
    <row r="927" spans="58:60" ht="12.75">
      <c r="BF927" s="9"/>
      <c r="BH927" s="9"/>
    </row>
    <row r="928" spans="58:60" ht="12.75">
      <c r="BF928" s="9"/>
      <c r="BH928" s="9"/>
    </row>
    <row r="929" spans="58:60" ht="12.75">
      <c r="BF929" s="9"/>
      <c r="BH929" s="9"/>
    </row>
    <row r="930" spans="58:60" ht="12.75">
      <c r="BF930" s="9"/>
      <c r="BH930" s="9"/>
    </row>
    <row r="931" spans="58:60" ht="12.75">
      <c r="BF931" s="9"/>
      <c r="BH931" s="9"/>
    </row>
    <row r="932" spans="58:60" ht="12.75">
      <c r="BF932" s="9"/>
      <c r="BH932" s="9"/>
    </row>
    <row r="933" spans="58:60" ht="12.75">
      <c r="BF933" s="9"/>
      <c r="BH933" s="9"/>
    </row>
    <row r="934" spans="58:60" ht="12.75">
      <c r="BF934" s="9"/>
      <c r="BH934" s="9"/>
    </row>
    <row r="935" spans="58:60" ht="12.75">
      <c r="BF935" s="9"/>
      <c r="BH935" s="9"/>
    </row>
    <row r="936" spans="58:60" ht="12.75">
      <c r="BF936" s="9"/>
      <c r="BH936" s="9"/>
    </row>
    <row r="937" spans="58:60" ht="12.75">
      <c r="BF937" s="9"/>
      <c r="BH937" s="9"/>
    </row>
    <row r="938" spans="58:60" ht="12.75">
      <c r="BF938" s="9"/>
      <c r="BH938" s="9"/>
    </row>
    <row r="939" spans="58:60" ht="12.75">
      <c r="BF939" s="9"/>
      <c r="BH939" s="9"/>
    </row>
    <row r="940" spans="58:60" ht="12.75">
      <c r="BF940" s="9"/>
      <c r="BH940" s="9"/>
    </row>
    <row r="941" spans="58:60" ht="12.75">
      <c r="BF941" s="9"/>
      <c r="BH941" s="9"/>
    </row>
    <row r="942" spans="58:60" ht="12.75">
      <c r="BF942" s="9"/>
      <c r="BH942" s="9"/>
    </row>
    <row r="943" spans="58:60" ht="12.75">
      <c r="BF943" s="9"/>
      <c r="BH943" s="9"/>
    </row>
    <row r="944" spans="58:60" ht="12.75">
      <c r="BF944" s="9"/>
      <c r="BH944" s="9"/>
    </row>
    <row r="945" spans="58:60" ht="12.75">
      <c r="BF945" s="9"/>
      <c r="BH945" s="9"/>
    </row>
    <row r="946" spans="58:60" ht="12.75">
      <c r="BF946" s="9"/>
      <c r="BH946" s="9"/>
    </row>
    <row r="947" spans="58:60" ht="12.75">
      <c r="BF947" s="9"/>
      <c r="BH947" s="9"/>
    </row>
    <row r="948" spans="58:60" ht="12.75">
      <c r="BF948" s="9"/>
      <c r="BH948" s="9"/>
    </row>
    <row r="949" spans="58:60" ht="12.75">
      <c r="BF949" s="9"/>
      <c r="BH949" s="9"/>
    </row>
    <row r="950" spans="58:60" ht="12.75">
      <c r="BF950" s="9"/>
      <c r="BH950" s="9"/>
    </row>
    <row r="951" spans="58:60" ht="12.75">
      <c r="BF951" s="9"/>
      <c r="BH951" s="9"/>
    </row>
    <row r="952" spans="58:60" ht="12.75">
      <c r="BF952" s="9"/>
      <c r="BH952" s="9"/>
    </row>
    <row r="953" spans="58:60" ht="12.75">
      <c r="BF953" s="9"/>
      <c r="BH953" s="9"/>
    </row>
    <row r="954" spans="58:60" ht="12.75">
      <c r="BF954" s="9"/>
      <c r="BH954" s="9"/>
    </row>
    <row r="955" spans="58:60" ht="12.75">
      <c r="BF955" s="9"/>
      <c r="BH955" s="9"/>
    </row>
    <row r="956" spans="58:60" ht="12.75">
      <c r="BF956" s="9"/>
      <c r="BH956" s="9"/>
    </row>
    <row r="957" spans="58:60" ht="12.75">
      <c r="BF957" s="9"/>
      <c r="BH957" s="9"/>
    </row>
    <row r="958" spans="58:60" ht="12.75">
      <c r="BF958" s="9"/>
      <c r="BH958" s="9"/>
    </row>
    <row r="959" spans="58:60" ht="12.75">
      <c r="BF959" s="9"/>
      <c r="BH959" s="9"/>
    </row>
    <row r="960" spans="58:60" ht="12.75">
      <c r="BF960" s="9"/>
      <c r="BH960" s="9"/>
    </row>
    <row r="961" spans="58:60" ht="12.75">
      <c r="BF961" s="9"/>
      <c r="BH961" s="9"/>
    </row>
    <row r="962" spans="58:60" ht="12.75">
      <c r="BF962" s="9"/>
      <c r="BH962" s="9"/>
    </row>
    <row r="963" spans="58:60" ht="12.75">
      <c r="BF963" s="9"/>
      <c r="BH963" s="9"/>
    </row>
    <row r="964" spans="58:60" ht="12.75">
      <c r="BF964" s="9"/>
      <c r="BH964" s="9"/>
    </row>
    <row r="965" spans="58:60" ht="12.75">
      <c r="BF965" s="9"/>
      <c r="BH965" s="9"/>
    </row>
    <row r="966" spans="58:60" ht="12.75">
      <c r="BF966" s="9"/>
      <c r="BH966" s="9"/>
    </row>
    <row r="967" spans="58:60" ht="12.75">
      <c r="BF967" s="9"/>
      <c r="BH967" s="9"/>
    </row>
    <row r="968" spans="58:60" ht="12.75">
      <c r="BF968" s="9"/>
      <c r="BH968" s="9"/>
    </row>
    <row r="969" spans="58:60" ht="12.75">
      <c r="BF969" s="9"/>
      <c r="BH969" s="9"/>
    </row>
    <row r="970" spans="58:60" ht="12.75">
      <c r="BF970" s="9"/>
      <c r="BH970" s="9"/>
    </row>
    <row r="971" spans="58:60" ht="12.75">
      <c r="BF971" s="9"/>
      <c r="BH971" s="9"/>
    </row>
    <row r="972" spans="58:60" ht="12.75">
      <c r="BF972" s="9"/>
      <c r="BH972" s="9"/>
    </row>
    <row r="973" spans="58:60" ht="12.75">
      <c r="BF973" s="9"/>
      <c r="BH973" s="9"/>
    </row>
    <row r="974" spans="58:60" ht="12.75">
      <c r="BF974" s="9"/>
      <c r="BH974" s="9"/>
    </row>
    <row r="975" spans="58:60" ht="12.75">
      <c r="BF975" s="9"/>
      <c r="BH975" s="9"/>
    </row>
    <row r="976" spans="58:60" ht="12.75">
      <c r="BF976" s="9"/>
      <c r="BH976" s="9"/>
    </row>
    <row r="977" spans="58:60" ht="12.75">
      <c r="BF977" s="9"/>
      <c r="BH977" s="9"/>
    </row>
    <row r="978" spans="58:60" ht="12.75">
      <c r="BF978" s="9"/>
      <c r="BH978" s="9"/>
    </row>
    <row r="979" spans="58:60" ht="12.75">
      <c r="BF979" s="9"/>
      <c r="BH979" s="9"/>
    </row>
    <row r="980" spans="58:60" ht="12.75">
      <c r="BF980" s="9"/>
      <c r="BH980" s="9"/>
    </row>
    <row r="981" spans="58:60" ht="12.75">
      <c r="BF981" s="9"/>
      <c r="BH981" s="9"/>
    </row>
    <row r="982" spans="58:60" ht="12.75">
      <c r="BF982" s="9"/>
      <c r="BH982" s="9"/>
    </row>
    <row r="983" spans="58:60" ht="12.75">
      <c r="BF983" s="9"/>
      <c r="BH983" s="9"/>
    </row>
    <row r="984" spans="58:60" ht="12.75">
      <c r="BF984" s="9"/>
      <c r="BH984" s="9"/>
    </row>
    <row r="985" spans="58:60" ht="12.75">
      <c r="BF985" s="9"/>
      <c r="BH985" s="9"/>
    </row>
    <row r="986" spans="58:60" ht="12.75">
      <c r="BF986" s="9"/>
      <c r="BH986" s="9"/>
    </row>
    <row r="987" spans="58:60" ht="12.75">
      <c r="BF987" s="9"/>
      <c r="BH987" s="9"/>
    </row>
    <row r="988" spans="58:60" ht="12.75">
      <c r="BF988" s="9"/>
      <c r="BH988" s="9"/>
    </row>
    <row r="989" spans="58:60" ht="12.75">
      <c r="BF989" s="9"/>
      <c r="BH989" s="9"/>
    </row>
    <row r="990" spans="58:60" ht="12.75">
      <c r="BF990" s="9"/>
      <c r="BH990" s="9"/>
    </row>
    <row r="991" spans="58:60" ht="12.75">
      <c r="BF991" s="9"/>
      <c r="BH991" s="9"/>
    </row>
    <row r="992" spans="58:60" ht="12.75">
      <c r="BF992" s="9"/>
      <c r="BH992" s="9"/>
    </row>
    <row r="993" spans="58:60" ht="12.75">
      <c r="BF993" s="9"/>
      <c r="BH993" s="9"/>
    </row>
    <row r="994" spans="58:60" ht="12.75">
      <c r="BF994" s="9"/>
      <c r="BH994" s="9"/>
    </row>
    <row r="995" spans="58:60" ht="12.75">
      <c r="BF995" s="9"/>
      <c r="BH995" s="9"/>
    </row>
    <row r="996" spans="58:60" ht="12.75">
      <c r="BF996" s="9"/>
      <c r="BH996" s="9"/>
    </row>
    <row r="997" spans="58:60" ht="12.75">
      <c r="BF997" s="9"/>
      <c r="BH997" s="9"/>
    </row>
    <row r="998" spans="58:60" ht="12.75">
      <c r="BF998" s="9"/>
      <c r="BH998" s="9"/>
    </row>
    <row r="999" spans="58:60" ht="12.75">
      <c r="BF999" s="9"/>
      <c r="BH999" s="9"/>
    </row>
    <row r="1000" spans="58:60" ht="12.75">
      <c r="BF1000" s="9"/>
      <c r="BH1000" s="9"/>
    </row>
    <row r="1001" spans="58:60" ht="12.75">
      <c r="BF1001" s="9"/>
      <c r="BH1001" s="9"/>
    </row>
    <row r="1002" spans="58:60" ht="12.75">
      <c r="BF1002" s="9"/>
      <c r="BH1002" s="9"/>
    </row>
    <row r="1003" spans="58:60" ht="12.75">
      <c r="BF1003" s="9"/>
      <c r="BH1003" s="9"/>
    </row>
    <row r="1004" spans="58:60" ht="12.75">
      <c r="BF1004" s="9"/>
      <c r="BH1004" s="9"/>
    </row>
    <row r="1005" spans="58:60" ht="12.75">
      <c r="BF1005" s="9"/>
      <c r="BH1005" s="9"/>
    </row>
    <row r="1006" spans="58:60" ht="12.75">
      <c r="BF1006" s="9"/>
      <c r="BH1006" s="9"/>
    </row>
    <row r="1007" spans="58:60" ht="12.75">
      <c r="BF1007" s="9"/>
      <c r="BH1007" s="9"/>
    </row>
  </sheetData>
  <mergeCells count="50">
    <mergeCell ref="H42:I42"/>
    <mergeCell ref="BP42:BQ42"/>
    <mergeCell ref="T44:V44"/>
    <mergeCell ref="Q14:R14"/>
    <mergeCell ref="AI14:AJ14"/>
    <mergeCell ref="Z14:AA14"/>
    <mergeCell ref="BA14:BB14"/>
    <mergeCell ref="K22:BB22"/>
    <mergeCell ref="BJ4:BM4"/>
    <mergeCell ref="BJ5:BM5"/>
    <mergeCell ref="BJ6:BM6"/>
    <mergeCell ref="BJ7:BM7"/>
    <mergeCell ref="G9:J9"/>
    <mergeCell ref="C4:F4"/>
    <mergeCell ref="G4:J4"/>
    <mergeCell ref="C8:F8"/>
    <mergeCell ref="C9:F9"/>
    <mergeCell ref="C10:F10"/>
    <mergeCell ref="C5:F5"/>
    <mergeCell ref="G5:J5"/>
    <mergeCell ref="C6:F6"/>
    <mergeCell ref="G10:J10"/>
    <mergeCell ref="C7:F7"/>
    <mergeCell ref="G8:J8"/>
    <mergeCell ref="A1:A2"/>
    <mergeCell ref="B1:BG1"/>
    <mergeCell ref="BI1:DC1"/>
    <mergeCell ref="BB2:BC2"/>
    <mergeCell ref="CQ2:CR2"/>
    <mergeCell ref="BH1:BH2"/>
    <mergeCell ref="BR22:CQ22"/>
    <mergeCell ref="BR13:BY13"/>
    <mergeCell ref="CA13:CH13"/>
    <mergeCell ref="CJ13:CQ13"/>
    <mergeCell ref="G6:J6"/>
    <mergeCell ref="AR14:AS14"/>
    <mergeCell ref="T13:AA13"/>
    <mergeCell ref="BJ8:BM8"/>
    <mergeCell ref="BJ9:BM9"/>
    <mergeCell ref="BJ10:BM10"/>
    <mergeCell ref="K13:R13"/>
    <mergeCell ref="AC13:AJ13"/>
    <mergeCell ref="AU13:BB13"/>
    <mergeCell ref="AL13:AS13"/>
    <mergeCell ref="G7:J7"/>
    <mergeCell ref="CR13:CT13"/>
    <mergeCell ref="BX14:BY14"/>
    <mergeCell ref="CG14:CH14"/>
    <mergeCell ref="BC13:BG13"/>
    <mergeCell ref="CP14:CQ14"/>
  </mergeCells>
  <pageMargins left="0.31496062992125984" right="0.11811023622047245" top="0.74803149606299213" bottom="0.74803149606299213" header="0" footer="0"/>
  <pageSetup paperSize="8" scale="75" fitToWidth="2" orientation="landscape" r:id="rId1"/>
  <headerFooter>
    <oddFooter>&amp;C #000000 Confidential</oddFooter>
  </headerFooter>
  <colBreaks count="1" manualBreakCount="1"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1"/>
  <sheetViews>
    <sheetView workbookViewId="0">
      <selection activeCell="W13" sqref="W13"/>
    </sheetView>
  </sheetViews>
  <sheetFormatPr baseColWidth="10" defaultColWidth="12.59765625" defaultRowHeight="15" customHeight="1"/>
  <cols>
    <col min="1" max="1" width="34" customWidth="1"/>
    <col min="2" max="6" width="13.59765625" customWidth="1"/>
    <col min="7" max="7" width="33.265625" customWidth="1"/>
    <col min="8" max="8" width="50.59765625" customWidth="1"/>
    <col min="9" max="9" width="5.1328125" customWidth="1"/>
    <col min="10" max="10" width="14.3984375" customWidth="1"/>
    <col min="11" max="11" width="16.59765625" customWidth="1"/>
    <col min="12" max="12" width="13.86328125" customWidth="1"/>
    <col min="13" max="13" width="5" customWidth="1"/>
    <col min="14" max="14" width="2.3984375" customWidth="1"/>
    <col min="15" max="15" width="5.1328125" customWidth="1"/>
    <col min="16" max="16" width="14.3984375" customWidth="1"/>
    <col min="17" max="17" width="16.59765625" customWidth="1"/>
    <col min="18" max="18" width="13.86328125" customWidth="1"/>
    <col min="19" max="19" width="5" customWidth="1"/>
    <col min="20" max="20" width="2.3984375" customWidth="1"/>
    <col min="21" max="21" width="5.1328125" customWidth="1"/>
    <col min="22" max="22" width="14.3984375" customWidth="1"/>
    <col min="23" max="23" width="16.59765625" customWidth="1"/>
    <col min="24" max="24" width="13.86328125" customWidth="1"/>
    <col min="25" max="25" width="5" customWidth="1"/>
  </cols>
  <sheetData>
    <row r="1" spans="1:25" ht="12.75" customHeight="1">
      <c r="I1" s="75" t="s">
        <v>84</v>
      </c>
    </row>
    <row r="2" spans="1:25" ht="12.75" customHeight="1">
      <c r="A2" s="75" t="s">
        <v>85</v>
      </c>
      <c r="B2" s="76" t="s">
        <v>86</v>
      </c>
      <c r="C2" s="76" t="s">
        <v>87</v>
      </c>
      <c r="D2" s="76" t="s">
        <v>88</v>
      </c>
      <c r="E2" s="76" t="s">
        <v>54</v>
      </c>
      <c r="F2" s="76" t="s">
        <v>89</v>
      </c>
      <c r="I2" s="77" t="s">
        <v>90</v>
      </c>
      <c r="J2" s="78"/>
      <c r="K2" s="79" t="s">
        <v>91</v>
      </c>
      <c r="L2" s="78"/>
      <c r="O2" s="80"/>
      <c r="P2" s="81" t="s">
        <v>92</v>
      </c>
      <c r="Q2" s="81"/>
      <c r="R2" s="82"/>
      <c r="S2" s="82"/>
      <c r="U2" s="80"/>
      <c r="V2" s="81" t="s">
        <v>93</v>
      </c>
      <c r="W2" s="81"/>
      <c r="X2" s="82"/>
      <c r="Y2" s="82"/>
    </row>
    <row r="3" spans="1:25" ht="12.75" customHeight="1">
      <c r="A3" s="11" t="s">
        <v>48</v>
      </c>
      <c r="B3" s="83" t="s">
        <v>94</v>
      </c>
      <c r="C3" s="83" t="s">
        <v>95</v>
      </c>
      <c r="D3" s="83" t="s">
        <v>95</v>
      </c>
      <c r="E3" s="83" t="s">
        <v>95</v>
      </c>
      <c r="F3" s="11"/>
      <c r="G3" s="11" t="s">
        <v>96</v>
      </c>
      <c r="I3" s="84"/>
      <c r="J3" s="85"/>
      <c r="K3" s="86"/>
      <c r="L3" s="86"/>
      <c r="O3" s="84">
        <v>2</v>
      </c>
      <c r="P3" s="87" t="s">
        <v>97</v>
      </c>
      <c r="Q3" s="87" t="s">
        <v>98</v>
      </c>
      <c r="R3" s="87" t="s">
        <v>92</v>
      </c>
      <c r="S3" s="88" t="s">
        <v>99</v>
      </c>
      <c r="U3" s="84">
        <v>3</v>
      </c>
      <c r="V3" s="87" t="s">
        <v>100</v>
      </c>
      <c r="W3" s="87" t="s">
        <v>101</v>
      </c>
      <c r="X3" s="87" t="s">
        <v>93</v>
      </c>
      <c r="Y3" s="89" t="s">
        <v>102</v>
      </c>
    </row>
    <row r="4" spans="1:25" ht="12.75" customHeight="1">
      <c r="A4" s="11" t="s">
        <v>75</v>
      </c>
      <c r="B4" s="83" t="s">
        <v>94</v>
      </c>
      <c r="C4" s="83" t="s">
        <v>95</v>
      </c>
      <c r="D4" s="83" t="s">
        <v>95</v>
      </c>
      <c r="E4" s="83" t="s">
        <v>95</v>
      </c>
      <c r="F4" s="11"/>
      <c r="G4" s="11" t="s">
        <v>74</v>
      </c>
      <c r="I4" s="84">
        <v>2907</v>
      </c>
      <c r="J4" s="85">
        <v>1</v>
      </c>
      <c r="K4" s="86" t="s">
        <v>75</v>
      </c>
      <c r="L4" s="86" t="s">
        <v>93</v>
      </c>
      <c r="O4" s="84">
        <v>3</v>
      </c>
      <c r="P4" s="87" t="s">
        <v>97</v>
      </c>
      <c r="Q4" s="87" t="s">
        <v>103</v>
      </c>
      <c r="R4" s="87" t="s">
        <v>92</v>
      </c>
      <c r="S4" s="88" t="s">
        <v>99</v>
      </c>
      <c r="U4" s="84">
        <v>4</v>
      </c>
      <c r="V4" s="87" t="s">
        <v>104</v>
      </c>
      <c r="W4" s="87" t="s">
        <v>105</v>
      </c>
      <c r="X4" s="87" t="s">
        <v>93</v>
      </c>
      <c r="Y4" s="88" t="s">
        <v>99</v>
      </c>
    </row>
    <row r="5" spans="1:25" ht="12.75" customHeight="1">
      <c r="A5" s="11" t="s">
        <v>106</v>
      </c>
      <c r="B5" s="83" t="s">
        <v>99</v>
      </c>
      <c r="C5" s="83" t="s">
        <v>95</v>
      </c>
      <c r="D5" s="83" t="s">
        <v>95</v>
      </c>
      <c r="E5" s="83" t="s">
        <v>95</v>
      </c>
      <c r="F5" s="11"/>
      <c r="G5" s="11" t="s">
        <v>107</v>
      </c>
      <c r="I5" s="84">
        <v>4816</v>
      </c>
      <c r="J5" s="85">
        <v>2</v>
      </c>
      <c r="K5" s="86" t="s">
        <v>108</v>
      </c>
      <c r="L5" s="86" t="s">
        <v>109</v>
      </c>
      <c r="O5" s="84">
        <v>4</v>
      </c>
      <c r="P5" s="87" t="s">
        <v>110</v>
      </c>
      <c r="Q5" s="87" t="s">
        <v>111</v>
      </c>
      <c r="R5" s="87" t="s">
        <v>92</v>
      </c>
      <c r="S5" s="89" t="s">
        <v>112</v>
      </c>
      <c r="U5" s="84">
        <v>5</v>
      </c>
      <c r="V5" s="87" t="s">
        <v>113</v>
      </c>
      <c r="W5" s="87" t="s">
        <v>114</v>
      </c>
      <c r="X5" s="87" t="s">
        <v>93</v>
      </c>
      <c r="Y5" s="89" t="s">
        <v>112</v>
      </c>
    </row>
    <row r="6" spans="1:25" ht="12.75" customHeight="1">
      <c r="A6" s="11" t="s">
        <v>41</v>
      </c>
      <c r="B6" s="83" t="s">
        <v>115</v>
      </c>
      <c r="C6" s="83" t="s">
        <v>116</v>
      </c>
      <c r="D6" s="83" t="s">
        <v>95</v>
      </c>
      <c r="E6" s="83" t="s">
        <v>95</v>
      </c>
      <c r="F6" s="11"/>
      <c r="G6" s="11" t="s">
        <v>117</v>
      </c>
      <c r="I6" s="84">
        <v>4347</v>
      </c>
      <c r="J6" s="85">
        <v>3</v>
      </c>
      <c r="K6" s="86" t="s">
        <v>48</v>
      </c>
      <c r="L6" s="86" t="s">
        <v>92</v>
      </c>
      <c r="O6" s="84">
        <v>6</v>
      </c>
      <c r="P6" s="87" t="s">
        <v>118</v>
      </c>
      <c r="Q6" s="87" t="s">
        <v>119</v>
      </c>
      <c r="R6" s="87" t="s">
        <v>92</v>
      </c>
      <c r="S6" s="88" t="s">
        <v>99</v>
      </c>
      <c r="U6" s="84">
        <v>6</v>
      </c>
      <c r="V6" s="87" t="s">
        <v>120</v>
      </c>
      <c r="W6" s="87" t="s">
        <v>121</v>
      </c>
      <c r="X6" s="87" t="s">
        <v>93</v>
      </c>
      <c r="Y6" s="88" t="s">
        <v>122</v>
      </c>
    </row>
    <row r="7" spans="1:25" ht="12.75" customHeight="1">
      <c r="A7" s="11" t="s">
        <v>9</v>
      </c>
      <c r="B7" s="83" t="s">
        <v>115</v>
      </c>
      <c r="C7" s="83"/>
      <c r="D7" s="83"/>
      <c r="E7" s="83"/>
      <c r="F7" s="11"/>
      <c r="G7" s="11" t="s">
        <v>123</v>
      </c>
      <c r="I7" s="84">
        <v>6361</v>
      </c>
      <c r="J7" s="85">
        <v>4</v>
      </c>
      <c r="K7" s="86" t="s">
        <v>9</v>
      </c>
      <c r="L7" s="86" t="s">
        <v>124</v>
      </c>
      <c r="O7" s="84">
        <v>7</v>
      </c>
      <c r="P7" s="87" t="s">
        <v>125</v>
      </c>
      <c r="Q7" s="87" t="s">
        <v>126</v>
      </c>
      <c r="R7" s="87" t="s">
        <v>92</v>
      </c>
      <c r="S7" s="88" t="s">
        <v>99</v>
      </c>
      <c r="U7" s="84">
        <v>7</v>
      </c>
      <c r="V7" s="87" t="s">
        <v>127</v>
      </c>
      <c r="W7" s="87" t="s">
        <v>128</v>
      </c>
      <c r="X7" s="87" t="s">
        <v>93</v>
      </c>
      <c r="Y7" s="88" t="s">
        <v>99</v>
      </c>
    </row>
    <row r="8" spans="1:25" ht="12.75" customHeight="1">
      <c r="A8" s="11" t="s">
        <v>38</v>
      </c>
      <c r="B8" s="83" t="s">
        <v>115</v>
      </c>
      <c r="C8" s="83" t="s">
        <v>116</v>
      </c>
      <c r="D8" s="83" t="s">
        <v>116</v>
      </c>
      <c r="E8" s="83" t="s">
        <v>95</v>
      </c>
      <c r="F8" s="11"/>
      <c r="G8" s="11" t="s">
        <v>129</v>
      </c>
      <c r="I8" s="84">
        <v>3515</v>
      </c>
      <c r="J8" s="85">
        <v>5</v>
      </c>
      <c r="K8" s="86" t="s">
        <v>53</v>
      </c>
      <c r="L8" s="86" t="s">
        <v>92</v>
      </c>
      <c r="O8" s="84">
        <v>8</v>
      </c>
      <c r="P8" s="87" t="s">
        <v>130</v>
      </c>
      <c r="Q8" s="87" t="s">
        <v>131</v>
      </c>
      <c r="R8" s="87" t="s">
        <v>92</v>
      </c>
      <c r="S8" s="88" t="s">
        <v>99</v>
      </c>
      <c r="U8" s="84">
        <v>8</v>
      </c>
      <c r="V8" s="87" t="s">
        <v>127</v>
      </c>
      <c r="W8" s="87" t="s">
        <v>132</v>
      </c>
      <c r="X8" s="87" t="s">
        <v>93</v>
      </c>
      <c r="Y8" s="88" t="s">
        <v>122</v>
      </c>
    </row>
    <row r="9" spans="1:25" ht="12.75" customHeight="1">
      <c r="A9" s="11" t="s">
        <v>53</v>
      </c>
      <c r="B9" s="83" t="s">
        <v>115</v>
      </c>
      <c r="C9" s="83" t="s">
        <v>133</v>
      </c>
      <c r="D9" s="83" t="s">
        <v>95</v>
      </c>
      <c r="E9" s="83" t="s">
        <v>95</v>
      </c>
      <c r="F9" s="11"/>
      <c r="G9" s="11" t="s">
        <v>50</v>
      </c>
      <c r="I9" s="84">
        <v>5588</v>
      </c>
      <c r="J9" s="85">
        <v>6</v>
      </c>
      <c r="K9" s="86" t="s">
        <v>41</v>
      </c>
      <c r="L9" s="86" t="s">
        <v>93</v>
      </c>
      <c r="O9" s="84">
        <v>9</v>
      </c>
      <c r="P9" s="87" t="s">
        <v>127</v>
      </c>
      <c r="Q9" s="87" t="s">
        <v>134</v>
      </c>
      <c r="R9" s="87" t="s">
        <v>92</v>
      </c>
      <c r="S9" s="88" t="s">
        <v>99</v>
      </c>
      <c r="U9" s="84">
        <v>9</v>
      </c>
      <c r="V9" s="87" t="s">
        <v>135</v>
      </c>
      <c r="W9" s="87" t="s">
        <v>136</v>
      </c>
      <c r="X9" s="87" t="s">
        <v>93</v>
      </c>
      <c r="Y9" s="88" t="s">
        <v>99</v>
      </c>
    </row>
    <row r="10" spans="1:25" ht="12.75" customHeight="1">
      <c r="A10" s="11" t="s">
        <v>56</v>
      </c>
      <c r="B10" s="83" t="s">
        <v>99</v>
      </c>
      <c r="C10" s="83" t="s">
        <v>137</v>
      </c>
      <c r="D10" s="83" t="s">
        <v>95</v>
      </c>
      <c r="E10" s="83" t="s">
        <v>137</v>
      </c>
      <c r="F10" s="11"/>
      <c r="G10" s="11" t="s">
        <v>138</v>
      </c>
      <c r="I10" s="84">
        <v>5444</v>
      </c>
      <c r="J10" s="85">
        <v>7</v>
      </c>
      <c r="K10" s="86" t="s">
        <v>139</v>
      </c>
      <c r="L10" s="86" t="s">
        <v>140</v>
      </c>
      <c r="O10" s="84">
        <v>10</v>
      </c>
      <c r="P10" s="87" t="s">
        <v>127</v>
      </c>
      <c r="Q10" s="87" t="s">
        <v>141</v>
      </c>
      <c r="R10" s="87" t="s">
        <v>92</v>
      </c>
      <c r="S10" s="88" t="s">
        <v>99</v>
      </c>
      <c r="U10" s="84">
        <v>10</v>
      </c>
      <c r="V10" s="87" t="s">
        <v>142</v>
      </c>
      <c r="W10" s="87" t="s">
        <v>105</v>
      </c>
      <c r="X10" s="87" t="s">
        <v>93</v>
      </c>
      <c r="Y10" s="88" t="s">
        <v>99</v>
      </c>
    </row>
    <row r="11" spans="1:25" ht="12.75" customHeight="1">
      <c r="A11" s="11" t="s">
        <v>18</v>
      </c>
      <c r="B11" s="83" t="s">
        <v>99</v>
      </c>
      <c r="C11" s="83" t="s">
        <v>137</v>
      </c>
      <c r="D11" s="83" t="s">
        <v>95</v>
      </c>
      <c r="E11" s="83" t="s">
        <v>137</v>
      </c>
      <c r="F11" s="11"/>
      <c r="G11" s="11" t="s">
        <v>138</v>
      </c>
      <c r="I11" s="84">
        <v>6407</v>
      </c>
      <c r="J11" s="85">
        <v>8</v>
      </c>
      <c r="K11" s="86" t="s">
        <v>23</v>
      </c>
      <c r="L11" s="86" t="s">
        <v>109</v>
      </c>
      <c r="O11" s="84">
        <v>12</v>
      </c>
      <c r="P11" s="87" t="s">
        <v>143</v>
      </c>
      <c r="Q11" s="87" t="s">
        <v>144</v>
      </c>
      <c r="R11" s="87" t="s">
        <v>92</v>
      </c>
      <c r="S11" s="88" t="s">
        <v>122</v>
      </c>
      <c r="U11" s="84">
        <v>11</v>
      </c>
      <c r="V11" s="87" t="s">
        <v>145</v>
      </c>
      <c r="W11" s="87" t="s">
        <v>146</v>
      </c>
      <c r="X11" s="87" t="s">
        <v>93</v>
      </c>
      <c r="Y11" s="88" t="s">
        <v>99</v>
      </c>
    </row>
    <row r="12" spans="1:25" ht="12.75" customHeight="1">
      <c r="A12" s="11" t="s">
        <v>35</v>
      </c>
      <c r="B12" s="83" t="s">
        <v>99</v>
      </c>
      <c r="C12" s="83" t="s">
        <v>116</v>
      </c>
      <c r="D12" s="83" t="s">
        <v>133</v>
      </c>
      <c r="E12" s="83" t="s">
        <v>116</v>
      </c>
      <c r="I12" s="84">
        <v>6641</v>
      </c>
      <c r="J12" s="90">
        <v>9</v>
      </c>
      <c r="K12" s="91" t="s">
        <v>46</v>
      </c>
      <c r="L12" s="86" t="s">
        <v>140</v>
      </c>
      <c r="O12" s="84">
        <v>13</v>
      </c>
      <c r="P12" s="87" t="s">
        <v>147</v>
      </c>
      <c r="Q12" s="87" t="s">
        <v>148</v>
      </c>
      <c r="R12" s="87" t="s">
        <v>92</v>
      </c>
      <c r="S12" s="88" t="s">
        <v>99</v>
      </c>
      <c r="U12" s="84">
        <v>12</v>
      </c>
      <c r="V12" s="87" t="s">
        <v>149</v>
      </c>
      <c r="W12" s="87" t="s">
        <v>150</v>
      </c>
      <c r="X12" s="87" t="s">
        <v>93</v>
      </c>
      <c r="Y12" s="88" t="s">
        <v>99</v>
      </c>
    </row>
    <row r="13" spans="1:25" ht="12.75" customHeight="1">
      <c r="A13" s="11" t="s">
        <v>24</v>
      </c>
      <c r="B13" s="83" t="s">
        <v>99</v>
      </c>
      <c r="C13" s="83" t="s">
        <v>95</v>
      </c>
      <c r="D13" s="83" t="s">
        <v>95</v>
      </c>
      <c r="E13" s="83" t="s">
        <v>95</v>
      </c>
      <c r="F13" s="11"/>
      <c r="G13" s="11" t="s">
        <v>151</v>
      </c>
      <c r="I13" s="84"/>
      <c r="J13" s="90">
        <v>10</v>
      </c>
      <c r="K13" s="91" t="s">
        <v>152</v>
      </c>
      <c r="L13" s="91" t="s">
        <v>153</v>
      </c>
      <c r="O13" s="84">
        <v>14</v>
      </c>
      <c r="P13" s="87" t="s">
        <v>154</v>
      </c>
      <c r="Q13" s="87" t="s">
        <v>155</v>
      </c>
      <c r="R13" s="87" t="s">
        <v>92</v>
      </c>
      <c r="S13" s="88" t="s">
        <v>99</v>
      </c>
      <c r="U13" s="84">
        <v>13</v>
      </c>
      <c r="V13" s="87" t="s">
        <v>156</v>
      </c>
      <c r="W13" s="87" t="s">
        <v>157</v>
      </c>
      <c r="X13" s="87" t="s">
        <v>93</v>
      </c>
      <c r="Y13" s="89" t="s">
        <v>112</v>
      </c>
    </row>
    <row r="14" spans="1:25" ht="12.75" customHeight="1">
      <c r="A14" s="11" t="s">
        <v>63</v>
      </c>
      <c r="B14" s="83" t="s">
        <v>99</v>
      </c>
      <c r="C14" s="83" t="s">
        <v>95</v>
      </c>
      <c r="D14" s="83" t="s">
        <v>95</v>
      </c>
      <c r="E14" s="83" t="s">
        <v>95</v>
      </c>
      <c r="F14" s="11"/>
      <c r="G14" s="11" t="s">
        <v>158</v>
      </c>
      <c r="I14" s="92"/>
      <c r="J14" s="90">
        <v>11</v>
      </c>
      <c r="K14" s="87" t="s">
        <v>159</v>
      </c>
      <c r="L14" s="87" t="s">
        <v>160</v>
      </c>
      <c r="O14" s="84">
        <v>15</v>
      </c>
      <c r="P14" s="87" t="s">
        <v>161</v>
      </c>
      <c r="Q14" s="87" t="s">
        <v>162</v>
      </c>
      <c r="R14" s="87" t="s">
        <v>92</v>
      </c>
      <c r="S14" s="89" t="s">
        <v>102</v>
      </c>
      <c r="U14" s="84">
        <v>14</v>
      </c>
      <c r="V14" s="87" t="s">
        <v>163</v>
      </c>
      <c r="W14" s="87" t="s">
        <v>164</v>
      </c>
      <c r="X14" s="87" t="s">
        <v>93</v>
      </c>
      <c r="Y14" s="88" t="s">
        <v>99</v>
      </c>
    </row>
    <row r="15" spans="1:25" ht="12.75" customHeight="1">
      <c r="A15" s="11" t="s">
        <v>15</v>
      </c>
      <c r="B15" s="83" t="s">
        <v>99</v>
      </c>
      <c r="C15" s="83" t="s">
        <v>116</v>
      </c>
      <c r="D15" s="83"/>
      <c r="E15" s="83" t="s">
        <v>116</v>
      </c>
      <c r="O15" s="84">
        <v>16</v>
      </c>
      <c r="P15" s="87" t="s">
        <v>165</v>
      </c>
      <c r="Q15" s="87" t="s">
        <v>166</v>
      </c>
      <c r="R15" s="87" t="s">
        <v>92</v>
      </c>
      <c r="S15" s="88" t="s">
        <v>99</v>
      </c>
      <c r="U15" s="84">
        <v>15</v>
      </c>
      <c r="V15" s="87" t="s">
        <v>167</v>
      </c>
      <c r="W15" s="87" t="s">
        <v>168</v>
      </c>
      <c r="X15" s="87" t="s">
        <v>93</v>
      </c>
      <c r="Y15" s="88" t="s">
        <v>122</v>
      </c>
    </row>
    <row r="16" spans="1:25" ht="12.75" customHeight="1">
      <c r="A16" s="11" t="s">
        <v>169</v>
      </c>
      <c r="B16" s="83" t="s">
        <v>99</v>
      </c>
      <c r="C16" s="83" t="s">
        <v>95</v>
      </c>
      <c r="D16" s="83" t="s">
        <v>95</v>
      </c>
      <c r="E16" s="83" t="s">
        <v>95</v>
      </c>
      <c r="F16" s="11"/>
      <c r="G16" s="11" t="s">
        <v>170</v>
      </c>
      <c r="I16" s="80"/>
      <c r="J16" s="81" t="s">
        <v>171</v>
      </c>
      <c r="K16" s="81"/>
      <c r="L16" s="82"/>
      <c r="M16" s="82"/>
      <c r="O16" s="84">
        <v>17</v>
      </c>
      <c r="P16" s="87" t="s">
        <v>172</v>
      </c>
      <c r="Q16" s="87" t="s">
        <v>173</v>
      </c>
      <c r="R16" s="87" t="s">
        <v>92</v>
      </c>
      <c r="S16" s="88" t="s">
        <v>99</v>
      </c>
      <c r="U16" s="84">
        <v>16</v>
      </c>
      <c r="V16" s="87" t="s">
        <v>174</v>
      </c>
      <c r="W16" s="87" t="s">
        <v>175</v>
      </c>
      <c r="X16" s="87" t="s">
        <v>93</v>
      </c>
      <c r="Y16" s="88" t="s">
        <v>99</v>
      </c>
    </row>
    <row r="17" spans="1:25" ht="12.75" customHeight="1">
      <c r="A17" s="11" t="s">
        <v>176</v>
      </c>
      <c r="B17" s="83" t="s">
        <v>99</v>
      </c>
      <c r="C17" s="83" t="s">
        <v>116</v>
      </c>
      <c r="D17" s="83" t="s">
        <v>116</v>
      </c>
      <c r="E17" s="83" t="s">
        <v>116</v>
      </c>
      <c r="I17" s="84">
        <v>1</v>
      </c>
      <c r="J17" s="87" t="s">
        <v>177</v>
      </c>
      <c r="K17" s="87" t="s">
        <v>178</v>
      </c>
      <c r="L17" s="87" t="s">
        <v>171</v>
      </c>
      <c r="M17" s="88" t="s">
        <v>99</v>
      </c>
      <c r="O17" s="84">
        <v>18</v>
      </c>
      <c r="P17" s="87" t="s">
        <v>179</v>
      </c>
      <c r="Q17" s="87" t="s">
        <v>180</v>
      </c>
      <c r="R17" s="87" t="s">
        <v>92</v>
      </c>
      <c r="S17" s="93" t="s">
        <v>99</v>
      </c>
      <c r="U17" s="84">
        <v>17</v>
      </c>
      <c r="V17" s="91" t="s">
        <v>181</v>
      </c>
      <c r="W17" s="91" t="s">
        <v>182</v>
      </c>
      <c r="X17" s="87" t="s">
        <v>93</v>
      </c>
      <c r="Y17" s="88" t="s">
        <v>99</v>
      </c>
    </row>
    <row r="18" spans="1:25" ht="12.75" customHeight="1">
      <c r="A18" s="11" t="s">
        <v>183</v>
      </c>
      <c r="B18" s="83" t="s">
        <v>99</v>
      </c>
      <c r="C18" s="83" t="s">
        <v>116</v>
      </c>
      <c r="D18" s="83" t="s">
        <v>116</v>
      </c>
      <c r="E18" s="83" t="s">
        <v>116</v>
      </c>
      <c r="I18" s="84">
        <v>2</v>
      </c>
      <c r="J18" s="87" t="s">
        <v>184</v>
      </c>
      <c r="K18" s="87" t="s">
        <v>185</v>
      </c>
      <c r="L18" s="87" t="s">
        <v>171</v>
      </c>
      <c r="M18" s="88" t="s">
        <v>99</v>
      </c>
      <c r="O18" s="84">
        <v>19</v>
      </c>
      <c r="P18" s="87" t="s">
        <v>186</v>
      </c>
      <c r="Q18" s="87" t="s">
        <v>187</v>
      </c>
      <c r="R18" s="87" t="s">
        <v>92</v>
      </c>
      <c r="S18" s="88" t="s">
        <v>99</v>
      </c>
      <c r="U18" s="84">
        <v>18</v>
      </c>
      <c r="V18" s="91" t="s">
        <v>188</v>
      </c>
      <c r="W18" s="91" t="s">
        <v>189</v>
      </c>
      <c r="X18" s="87" t="s">
        <v>93</v>
      </c>
      <c r="Y18" s="88" t="s">
        <v>99</v>
      </c>
    </row>
    <row r="19" spans="1:25" ht="12.75" customHeight="1">
      <c r="A19" s="11" t="s">
        <v>190</v>
      </c>
      <c r="B19" s="83" t="s">
        <v>99</v>
      </c>
      <c r="C19" s="83" t="s">
        <v>116</v>
      </c>
      <c r="D19" s="83" t="s">
        <v>116</v>
      </c>
      <c r="E19" s="83" t="s">
        <v>116</v>
      </c>
      <c r="I19" s="94">
        <v>3</v>
      </c>
      <c r="J19" s="95" t="s">
        <v>127</v>
      </c>
      <c r="K19" s="95" t="s">
        <v>191</v>
      </c>
      <c r="L19" s="95" t="s">
        <v>171</v>
      </c>
      <c r="M19" s="96" t="s">
        <v>99</v>
      </c>
      <c r="O19" s="94">
        <v>20</v>
      </c>
      <c r="P19" s="95" t="s">
        <v>192</v>
      </c>
      <c r="Q19" s="95" t="s">
        <v>193</v>
      </c>
      <c r="R19" s="95" t="s">
        <v>92</v>
      </c>
      <c r="S19" s="96" t="s">
        <v>122</v>
      </c>
      <c r="U19" s="84">
        <v>19</v>
      </c>
      <c r="V19" s="87" t="s">
        <v>194</v>
      </c>
      <c r="W19" s="87" t="s">
        <v>195</v>
      </c>
      <c r="X19" s="87" t="s">
        <v>93</v>
      </c>
      <c r="Y19" s="88" t="s">
        <v>99</v>
      </c>
    </row>
    <row r="20" spans="1:25" ht="12.75" customHeight="1">
      <c r="A20" s="11" t="s">
        <v>196</v>
      </c>
      <c r="B20" s="83" t="s">
        <v>122</v>
      </c>
      <c r="C20" s="83" t="s">
        <v>95</v>
      </c>
      <c r="D20" s="83" t="s">
        <v>133</v>
      </c>
      <c r="E20" s="83" t="s">
        <v>116</v>
      </c>
      <c r="I20" s="84">
        <v>3</v>
      </c>
      <c r="J20" s="87" t="s">
        <v>197</v>
      </c>
      <c r="K20" s="87" t="s">
        <v>198</v>
      </c>
      <c r="L20" s="87" t="s">
        <v>171</v>
      </c>
      <c r="M20" s="88" t="s">
        <v>99</v>
      </c>
      <c r="O20" s="94">
        <v>21</v>
      </c>
      <c r="P20" s="95" t="s">
        <v>199</v>
      </c>
      <c r="Q20" s="95" t="s">
        <v>200</v>
      </c>
      <c r="R20" s="95" t="s">
        <v>92</v>
      </c>
      <c r="S20" s="96" t="s">
        <v>99</v>
      </c>
      <c r="U20" s="84">
        <v>20</v>
      </c>
      <c r="V20" s="91" t="s">
        <v>201</v>
      </c>
      <c r="W20" s="91" t="s">
        <v>202</v>
      </c>
      <c r="X20" s="87" t="s">
        <v>93</v>
      </c>
      <c r="Y20" s="88" t="s">
        <v>99</v>
      </c>
    </row>
    <row r="21" spans="1:25" ht="12.75" customHeight="1">
      <c r="A21" s="11" t="s">
        <v>203</v>
      </c>
      <c r="B21" s="83" t="s">
        <v>99</v>
      </c>
      <c r="C21" s="83" t="s">
        <v>116</v>
      </c>
      <c r="D21" s="83" t="s">
        <v>116</v>
      </c>
      <c r="E21" s="83" t="s">
        <v>116</v>
      </c>
      <c r="I21" s="84">
        <v>4</v>
      </c>
      <c r="J21" s="87" t="s">
        <v>204</v>
      </c>
      <c r="K21" s="87" t="s">
        <v>205</v>
      </c>
      <c r="L21" s="87" t="s">
        <v>171</v>
      </c>
      <c r="M21" s="88" t="s">
        <v>99</v>
      </c>
      <c r="O21" s="84">
        <v>20</v>
      </c>
      <c r="P21" s="87" t="s">
        <v>206</v>
      </c>
      <c r="Q21" s="87" t="s">
        <v>207</v>
      </c>
      <c r="R21" s="87" t="s">
        <v>92</v>
      </c>
      <c r="S21" s="88" t="s">
        <v>99</v>
      </c>
      <c r="U21" s="84">
        <v>21</v>
      </c>
      <c r="V21" s="91" t="s">
        <v>208</v>
      </c>
      <c r="W21" s="91" t="s">
        <v>209</v>
      </c>
      <c r="X21" s="87" t="s">
        <v>93</v>
      </c>
      <c r="Y21" s="88" t="s">
        <v>99</v>
      </c>
    </row>
    <row r="22" spans="1:25" ht="12.75" customHeight="1">
      <c r="I22" s="84">
        <v>5</v>
      </c>
      <c r="J22" s="87" t="s">
        <v>210</v>
      </c>
      <c r="K22" s="87" t="s">
        <v>211</v>
      </c>
      <c r="L22" s="87" t="s">
        <v>171</v>
      </c>
      <c r="M22" s="88" t="s">
        <v>99</v>
      </c>
      <c r="O22" s="84">
        <v>21</v>
      </c>
      <c r="P22" s="87" t="s">
        <v>212</v>
      </c>
      <c r="Q22" s="87" t="s">
        <v>213</v>
      </c>
      <c r="R22" s="87" t="s">
        <v>92</v>
      </c>
      <c r="S22" s="88" t="s">
        <v>99</v>
      </c>
      <c r="U22" s="84">
        <v>22</v>
      </c>
      <c r="V22" s="91" t="s">
        <v>214</v>
      </c>
      <c r="W22" s="91" t="s">
        <v>215</v>
      </c>
      <c r="X22" s="87" t="s">
        <v>93</v>
      </c>
      <c r="Y22" s="88" t="s">
        <v>99</v>
      </c>
    </row>
    <row r="23" spans="1:25" ht="12.75" customHeight="1">
      <c r="C23" s="83"/>
      <c r="D23" s="83"/>
      <c r="E23" s="83"/>
      <c r="I23" s="84">
        <v>6</v>
      </c>
      <c r="J23" s="87" t="s">
        <v>184</v>
      </c>
      <c r="K23" s="87" t="s">
        <v>216</v>
      </c>
      <c r="L23" s="87" t="s">
        <v>171</v>
      </c>
      <c r="M23" s="88" t="s">
        <v>99</v>
      </c>
      <c r="O23" s="84">
        <v>22</v>
      </c>
      <c r="P23" s="87" t="s">
        <v>217</v>
      </c>
      <c r="Q23" s="87" t="s">
        <v>218</v>
      </c>
      <c r="R23" s="87" t="s">
        <v>92</v>
      </c>
      <c r="S23" s="88" t="s">
        <v>122</v>
      </c>
      <c r="U23" s="84">
        <v>23</v>
      </c>
      <c r="V23" s="91" t="s">
        <v>219</v>
      </c>
      <c r="W23" s="91" t="s">
        <v>220</v>
      </c>
      <c r="X23" s="87" t="s">
        <v>93</v>
      </c>
      <c r="Y23" s="88" t="s">
        <v>99</v>
      </c>
    </row>
    <row r="24" spans="1:25" ht="12.75" customHeight="1">
      <c r="C24" s="83"/>
      <c r="D24" s="83"/>
      <c r="E24" s="83"/>
      <c r="I24" s="84">
        <v>7</v>
      </c>
      <c r="J24" s="87" t="s">
        <v>221</v>
      </c>
      <c r="K24" s="87" t="s">
        <v>222</v>
      </c>
      <c r="L24" s="87" t="s">
        <v>171</v>
      </c>
      <c r="M24" s="88" t="s">
        <v>122</v>
      </c>
      <c r="O24" s="84">
        <v>23</v>
      </c>
      <c r="P24" s="87" t="s">
        <v>223</v>
      </c>
      <c r="Q24" s="87" t="s">
        <v>224</v>
      </c>
      <c r="R24" s="87" t="s">
        <v>92</v>
      </c>
      <c r="S24" s="88" t="s">
        <v>99</v>
      </c>
      <c r="U24" s="84">
        <v>24</v>
      </c>
      <c r="V24" s="91" t="s">
        <v>225</v>
      </c>
      <c r="W24" s="91" t="s">
        <v>226</v>
      </c>
      <c r="X24" s="87" t="s">
        <v>93</v>
      </c>
      <c r="Y24" s="88" t="s">
        <v>122</v>
      </c>
    </row>
    <row r="25" spans="1:25" ht="12.75" customHeight="1">
      <c r="C25" s="83"/>
      <c r="D25" s="83"/>
      <c r="E25" s="83"/>
      <c r="I25" s="84">
        <v>8</v>
      </c>
      <c r="J25" s="87" t="s">
        <v>227</v>
      </c>
      <c r="K25" s="87" t="s">
        <v>228</v>
      </c>
      <c r="L25" s="87" t="s">
        <v>171</v>
      </c>
      <c r="M25" s="88" t="s">
        <v>99</v>
      </c>
      <c r="O25" s="84">
        <v>24</v>
      </c>
      <c r="P25" s="87" t="s">
        <v>223</v>
      </c>
      <c r="Q25" s="87" t="s">
        <v>229</v>
      </c>
      <c r="R25" s="87" t="s">
        <v>92</v>
      </c>
      <c r="S25" s="88" t="s">
        <v>99</v>
      </c>
      <c r="U25" s="84">
        <v>25</v>
      </c>
      <c r="V25" s="87" t="s">
        <v>230</v>
      </c>
      <c r="W25" s="87" t="s">
        <v>231</v>
      </c>
      <c r="X25" s="87" t="s">
        <v>93</v>
      </c>
      <c r="Y25" s="88" t="s">
        <v>99</v>
      </c>
    </row>
    <row r="26" spans="1:25" ht="12.75" customHeight="1">
      <c r="C26" s="83"/>
      <c r="D26" s="83"/>
      <c r="E26" s="83"/>
      <c r="I26" s="94">
        <v>10</v>
      </c>
      <c r="J26" s="95" t="s">
        <v>232</v>
      </c>
      <c r="K26" s="95" t="s">
        <v>233</v>
      </c>
      <c r="L26" s="95" t="s">
        <v>171</v>
      </c>
      <c r="M26" s="96" t="s">
        <v>122</v>
      </c>
      <c r="O26" s="84">
        <v>25</v>
      </c>
      <c r="P26" s="87" t="s">
        <v>234</v>
      </c>
      <c r="Q26" s="87" t="s">
        <v>235</v>
      </c>
      <c r="R26" s="87" t="s">
        <v>92</v>
      </c>
      <c r="S26" s="88" t="s">
        <v>99</v>
      </c>
      <c r="U26" s="84">
        <v>26</v>
      </c>
      <c r="V26" s="87" t="s">
        <v>236</v>
      </c>
      <c r="W26" s="87" t="s">
        <v>237</v>
      </c>
      <c r="X26" s="87" t="s">
        <v>93</v>
      </c>
      <c r="Y26" s="88" t="s">
        <v>99</v>
      </c>
    </row>
    <row r="27" spans="1:25" ht="12.75" customHeight="1">
      <c r="I27" s="84">
        <v>10</v>
      </c>
      <c r="J27" s="87" t="s">
        <v>238</v>
      </c>
      <c r="K27" s="87" t="s">
        <v>239</v>
      </c>
      <c r="L27" s="87" t="s">
        <v>171</v>
      </c>
      <c r="M27" s="88" t="s">
        <v>122</v>
      </c>
      <c r="O27" s="84">
        <v>26</v>
      </c>
      <c r="P27" s="87" t="s">
        <v>179</v>
      </c>
      <c r="Q27" s="87" t="s">
        <v>240</v>
      </c>
      <c r="R27" s="87" t="s">
        <v>92</v>
      </c>
      <c r="S27" s="88" t="s">
        <v>99</v>
      </c>
      <c r="U27" s="84">
        <v>27</v>
      </c>
      <c r="V27" s="87" t="s">
        <v>241</v>
      </c>
      <c r="W27" s="87" t="s">
        <v>242</v>
      </c>
      <c r="X27" s="87" t="s">
        <v>93</v>
      </c>
      <c r="Y27" s="88" t="s">
        <v>99</v>
      </c>
    </row>
    <row r="28" spans="1:25" ht="12.75" customHeight="1">
      <c r="I28" s="84">
        <v>11</v>
      </c>
      <c r="J28" s="87" t="s">
        <v>204</v>
      </c>
      <c r="K28" s="87" t="s">
        <v>243</v>
      </c>
      <c r="L28" s="87" t="s">
        <v>171</v>
      </c>
      <c r="M28" s="88" t="s">
        <v>122</v>
      </c>
      <c r="O28" s="84">
        <v>27</v>
      </c>
      <c r="P28" s="87" t="s">
        <v>244</v>
      </c>
      <c r="Q28" s="87" t="s">
        <v>245</v>
      </c>
      <c r="R28" s="87" t="s">
        <v>92</v>
      </c>
      <c r="S28" s="88" t="s">
        <v>99</v>
      </c>
      <c r="U28" s="84">
        <v>28</v>
      </c>
      <c r="V28" s="87" t="s">
        <v>246</v>
      </c>
      <c r="W28" s="87" t="s">
        <v>247</v>
      </c>
      <c r="X28" s="87" t="s">
        <v>93</v>
      </c>
      <c r="Y28" s="88" t="s">
        <v>99</v>
      </c>
    </row>
    <row r="29" spans="1:25" ht="12.75" customHeight="1">
      <c r="I29" s="84">
        <v>12</v>
      </c>
      <c r="J29" s="87" t="s">
        <v>204</v>
      </c>
      <c r="K29" s="87" t="s">
        <v>248</v>
      </c>
      <c r="L29" s="87" t="s">
        <v>171</v>
      </c>
      <c r="M29" s="88" t="s">
        <v>122</v>
      </c>
      <c r="O29" s="84">
        <v>28</v>
      </c>
      <c r="P29" s="87" t="s">
        <v>249</v>
      </c>
      <c r="Q29" s="87" t="s">
        <v>250</v>
      </c>
      <c r="R29" s="87" t="s">
        <v>92</v>
      </c>
      <c r="S29" s="88" t="s">
        <v>99</v>
      </c>
      <c r="U29" s="84">
        <v>29</v>
      </c>
      <c r="V29" s="87" t="s">
        <v>251</v>
      </c>
      <c r="W29" s="87" t="s">
        <v>252</v>
      </c>
      <c r="X29" s="87" t="s">
        <v>93</v>
      </c>
      <c r="Y29" s="88" t="s">
        <v>99</v>
      </c>
    </row>
    <row r="30" spans="1:25" ht="12.75" customHeight="1">
      <c r="I30" s="84">
        <v>13</v>
      </c>
      <c r="J30" s="87" t="s">
        <v>253</v>
      </c>
      <c r="K30" s="87" t="s">
        <v>254</v>
      </c>
      <c r="L30" s="87" t="s">
        <v>171</v>
      </c>
      <c r="M30" s="88" t="s">
        <v>99</v>
      </c>
      <c r="O30" s="84">
        <v>29</v>
      </c>
      <c r="P30" s="87" t="s">
        <v>255</v>
      </c>
      <c r="Q30" s="87" t="s">
        <v>256</v>
      </c>
      <c r="R30" s="87" t="s">
        <v>92</v>
      </c>
      <c r="S30" s="88" t="s">
        <v>99</v>
      </c>
      <c r="U30" s="84">
        <v>30</v>
      </c>
      <c r="V30" s="87" t="s">
        <v>135</v>
      </c>
      <c r="W30" s="87" t="s">
        <v>257</v>
      </c>
      <c r="X30" s="87" t="s">
        <v>93</v>
      </c>
      <c r="Y30" s="88" t="s">
        <v>99</v>
      </c>
    </row>
    <row r="31" spans="1:25" ht="12.75" customHeight="1">
      <c r="I31" s="84">
        <v>14</v>
      </c>
      <c r="J31" s="87" t="s">
        <v>258</v>
      </c>
      <c r="K31" s="87" t="s">
        <v>229</v>
      </c>
      <c r="L31" s="87" t="s">
        <v>171</v>
      </c>
      <c r="M31" s="88" t="s">
        <v>99</v>
      </c>
      <c r="O31" s="84">
        <v>30</v>
      </c>
      <c r="P31" s="87" t="s">
        <v>259</v>
      </c>
      <c r="Q31" s="87" t="s">
        <v>260</v>
      </c>
      <c r="R31" s="87" t="s">
        <v>92</v>
      </c>
      <c r="S31" s="88" t="s">
        <v>99</v>
      </c>
      <c r="U31" s="84">
        <v>31</v>
      </c>
      <c r="V31" s="91" t="s">
        <v>261</v>
      </c>
      <c r="W31" s="91" t="s">
        <v>262</v>
      </c>
      <c r="X31" s="87" t="s">
        <v>93</v>
      </c>
      <c r="Y31" s="88" t="s">
        <v>99</v>
      </c>
    </row>
    <row r="32" spans="1:25" ht="12.75" customHeight="1">
      <c r="I32" s="84">
        <v>15</v>
      </c>
      <c r="J32" s="87" t="s">
        <v>149</v>
      </c>
      <c r="K32" s="87" t="s">
        <v>263</v>
      </c>
      <c r="L32" s="87" t="s">
        <v>171</v>
      </c>
      <c r="M32" s="88" t="s">
        <v>122</v>
      </c>
      <c r="O32" s="84">
        <v>31</v>
      </c>
      <c r="P32" s="87" t="s">
        <v>264</v>
      </c>
      <c r="Q32" s="87" t="s">
        <v>265</v>
      </c>
      <c r="R32" s="87" t="s">
        <v>92</v>
      </c>
      <c r="S32" s="88" t="s">
        <v>99</v>
      </c>
      <c r="U32" s="84">
        <v>32</v>
      </c>
      <c r="V32" s="87" t="s">
        <v>266</v>
      </c>
      <c r="W32" s="87" t="s">
        <v>267</v>
      </c>
      <c r="X32" s="87" t="s">
        <v>93</v>
      </c>
      <c r="Y32" s="88" t="s">
        <v>99</v>
      </c>
    </row>
    <row r="33" spans="9:25" ht="12.75" customHeight="1">
      <c r="I33" s="84">
        <v>16</v>
      </c>
      <c r="J33" s="87" t="s">
        <v>268</v>
      </c>
      <c r="K33" s="87" t="s">
        <v>269</v>
      </c>
      <c r="L33" s="87" t="s">
        <v>171</v>
      </c>
      <c r="M33" s="88" t="s">
        <v>99</v>
      </c>
      <c r="O33" s="84">
        <v>32</v>
      </c>
      <c r="P33" s="91" t="s">
        <v>270</v>
      </c>
      <c r="Q33" s="97" t="s">
        <v>271</v>
      </c>
      <c r="R33" s="87" t="s">
        <v>92</v>
      </c>
      <c r="S33" s="88" t="s">
        <v>99</v>
      </c>
      <c r="U33" s="84">
        <v>33</v>
      </c>
      <c r="V33" s="98" t="s">
        <v>272</v>
      </c>
      <c r="W33" s="99" t="s">
        <v>273</v>
      </c>
      <c r="X33" s="87" t="s">
        <v>93</v>
      </c>
      <c r="Y33" s="88" t="s">
        <v>99</v>
      </c>
    </row>
    <row r="34" spans="9:25" ht="12.75" customHeight="1">
      <c r="I34" s="84">
        <v>17</v>
      </c>
      <c r="J34" s="87" t="s">
        <v>268</v>
      </c>
      <c r="K34" s="87" t="s">
        <v>155</v>
      </c>
      <c r="L34" s="87" t="s">
        <v>171</v>
      </c>
      <c r="M34" s="88" t="s">
        <v>99</v>
      </c>
      <c r="O34" s="84">
        <v>33</v>
      </c>
      <c r="P34" s="91" t="s">
        <v>274</v>
      </c>
      <c r="Q34" s="91" t="s">
        <v>275</v>
      </c>
      <c r="R34" s="87" t="s">
        <v>92</v>
      </c>
      <c r="S34" s="88" t="s">
        <v>99</v>
      </c>
    </row>
    <row r="35" spans="9:25" ht="12.75" customHeight="1">
      <c r="I35" s="84">
        <v>18</v>
      </c>
      <c r="J35" s="87" t="s">
        <v>276</v>
      </c>
      <c r="K35" s="87" t="s">
        <v>277</v>
      </c>
      <c r="L35" s="87" t="s">
        <v>171</v>
      </c>
      <c r="M35" s="89" t="s">
        <v>99</v>
      </c>
      <c r="O35" s="84">
        <v>34</v>
      </c>
      <c r="P35" s="99" t="s">
        <v>278</v>
      </c>
      <c r="Q35" s="98" t="s">
        <v>279</v>
      </c>
      <c r="R35" s="87" t="s">
        <v>92</v>
      </c>
      <c r="S35" s="88" t="s">
        <v>99</v>
      </c>
    </row>
    <row r="36" spans="9:25" ht="12.75" customHeight="1">
      <c r="I36" s="84">
        <v>19</v>
      </c>
      <c r="J36" s="91" t="s">
        <v>280</v>
      </c>
      <c r="K36" s="97" t="s">
        <v>281</v>
      </c>
      <c r="L36" s="87" t="s">
        <v>171</v>
      </c>
      <c r="M36" s="89" t="s">
        <v>99</v>
      </c>
      <c r="O36" s="84">
        <v>35</v>
      </c>
      <c r="P36" s="98" t="s">
        <v>282</v>
      </c>
      <c r="Q36" s="99" t="s">
        <v>283</v>
      </c>
      <c r="R36" s="87" t="s">
        <v>92</v>
      </c>
      <c r="S36" s="88" t="s">
        <v>99</v>
      </c>
    </row>
    <row r="37" spans="9:25" ht="12.75" customHeight="1">
      <c r="I37" s="84">
        <v>20</v>
      </c>
      <c r="J37" s="97" t="s">
        <v>284</v>
      </c>
      <c r="K37" s="87" t="s">
        <v>285</v>
      </c>
      <c r="L37" s="87" t="s">
        <v>171</v>
      </c>
      <c r="M37" s="89" t="s">
        <v>99</v>
      </c>
      <c r="O37" s="84">
        <v>36</v>
      </c>
      <c r="P37" s="98" t="s">
        <v>286</v>
      </c>
      <c r="Q37" s="99" t="s">
        <v>287</v>
      </c>
      <c r="R37" s="87" t="s">
        <v>92</v>
      </c>
      <c r="S37" s="88" t="s">
        <v>99</v>
      </c>
    </row>
    <row r="38" spans="9:25" ht="12.75" customHeight="1">
      <c r="I38" s="84">
        <v>21</v>
      </c>
      <c r="J38" s="97" t="s">
        <v>288</v>
      </c>
      <c r="K38" s="97" t="s">
        <v>289</v>
      </c>
      <c r="L38" s="87" t="s">
        <v>171</v>
      </c>
      <c r="M38" s="89" t="s">
        <v>99</v>
      </c>
      <c r="O38" s="84">
        <v>37</v>
      </c>
      <c r="P38" s="98" t="s">
        <v>290</v>
      </c>
      <c r="Q38" s="99" t="s">
        <v>291</v>
      </c>
      <c r="R38" s="87" t="s">
        <v>92</v>
      </c>
      <c r="S38" s="88" t="s">
        <v>99</v>
      </c>
    </row>
    <row r="39" spans="9:25" ht="12.75" customHeight="1">
      <c r="I39" s="84">
        <v>22</v>
      </c>
      <c r="J39" s="87" t="s">
        <v>276</v>
      </c>
      <c r="K39" s="87" t="s">
        <v>292</v>
      </c>
      <c r="L39" s="87" t="s">
        <v>171</v>
      </c>
      <c r="M39" s="89" t="s">
        <v>99</v>
      </c>
    </row>
    <row r="40" spans="9:25" ht="12.75" customHeight="1">
      <c r="I40" s="84">
        <v>23</v>
      </c>
      <c r="J40" s="91" t="s">
        <v>293</v>
      </c>
      <c r="K40" s="97" t="s">
        <v>294</v>
      </c>
      <c r="L40" s="87" t="s">
        <v>171</v>
      </c>
      <c r="M40" s="89" t="s">
        <v>99</v>
      </c>
    </row>
    <row r="41" spans="9:25" ht="12.75" customHeight="1"/>
    <row r="42" spans="9:25" ht="12.75" customHeight="1"/>
    <row r="43" spans="9:25" ht="12.75" customHeight="1"/>
    <row r="44" spans="9:25" ht="12.75" customHeight="1"/>
    <row r="45" spans="9:25" ht="12.75" customHeight="1"/>
    <row r="46" spans="9:25" ht="12.75" customHeight="1"/>
    <row r="47" spans="9:25" ht="12.75" customHeight="1"/>
    <row r="48" spans="9:2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pageMargins left="0.31496062992125984" right="0.31496062992125984" top="0.74803149606299213" bottom="0.74803149606299213" header="0" footer="0"/>
  <pageSetup orientation="landscape"/>
  <headerFooter>
    <oddFooter>&amp;C #000000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Funksjonærer</vt:lpstr>
      <vt:lpstr>Tilgjengelige dommere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og Jonny</dc:creator>
  <cp:lastModifiedBy>Jonny Block</cp:lastModifiedBy>
  <cp:lastPrinted>2023-02-18T11:35:36Z</cp:lastPrinted>
  <dcterms:created xsi:type="dcterms:W3CDTF">2007-06-05T19:40:34Z</dcterms:created>
  <dcterms:modified xsi:type="dcterms:W3CDTF">2023-02-19T09:53:32Z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ea7001-5c24-4702-a3ac-e436ccb02747_Enabled">
    <vt:lpwstr>true</vt:lpwstr>
  </property>
  <property fmtid="{D5CDD505-2E9C-101B-9397-08002B2CF9AE}" pid="3" name="MSIP_Label_20ea7001-5c24-4702-a3ac-e436ccb02747_SetDate">
    <vt:lpwstr>2022-12-31T14:19:14Z</vt:lpwstr>
  </property>
  <property fmtid="{D5CDD505-2E9C-101B-9397-08002B2CF9AE}" pid="4" name="MSIP_Label_20ea7001-5c24-4702-a3ac-e436ccb02747_Method">
    <vt:lpwstr>Standard</vt:lpwstr>
  </property>
  <property fmtid="{D5CDD505-2E9C-101B-9397-08002B2CF9AE}" pid="5" name="MSIP_Label_20ea7001-5c24-4702-a3ac-e436ccb02747_Name">
    <vt:lpwstr>Confidential</vt:lpwstr>
  </property>
  <property fmtid="{D5CDD505-2E9C-101B-9397-08002B2CF9AE}" pid="6" name="MSIP_Label_20ea7001-5c24-4702-a3ac-e436ccb02747_SiteId">
    <vt:lpwstr>c8823c91-be81-4f89-b024-6c3dd789c106</vt:lpwstr>
  </property>
  <property fmtid="{D5CDD505-2E9C-101B-9397-08002B2CF9AE}" pid="7" name="MSIP_Label_20ea7001-5c24-4702-a3ac-e436ccb02747_ActionId">
    <vt:lpwstr>ebbf8027-e6b0-43bc-9345-5ed1ed6a6a6d</vt:lpwstr>
  </property>
  <property fmtid="{D5CDD505-2E9C-101B-9397-08002B2CF9AE}" pid="8" name="MSIP_Label_20ea7001-5c24-4702-a3ac-e436ccb02747_ContentBits">
    <vt:lpwstr>2</vt:lpwstr>
  </property>
</Properties>
</file>