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rne/AKB/MSKAP/NM Veteraner/NM Veteran 2025/"/>
    </mc:Choice>
  </mc:AlternateContent>
  <xr:revisionPtr revIDLastSave="0" documentId="13_ncr:1_{686ABFB4-2D55-E24B-91C4-C4A6EA8824BC}" xr6:coauthVersionLast="47" xr6:coauthVersionMax="47" xr10:uidLastSave="{00000000-0000-0000-0000-000000000000}"/>
  <bookViews>
    <workbookView xWindow="2320" yWindow="500" windowWidth="19420" windowHeight="14460" tabRatio="408" activeTab="1" xr2:uid="{00000000-000D-0000-FFFF-FFFF00000000}"/>
  </bookViews>
  <sheets>
    <sheet name="Påmelding" sheetId="5" r:id="rId1"/>
    <sheet name="Puljer" sheetId="2" r:id="rId2"/>
  </sheets>
  <definedNames>
    <definedName name="_xlnm.Print_Area" localSheetId="1">Puljer!$A$1:$N$70</definedName>
    <definedName name="_xlnm.Print_Area" localSheetId="0">Påmelding!$A$1:$K$121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2" l="1"/>
  <c r="I69" i="2"/>
  <c r="G4" i="5"/>
  <c r="D119" i="5"/>
  <c r="I120" i="5" s="1"/>
  <c r="D99" i="5"/>
  <c r="D98" i="5"/>
  <c r="J98" i="5"/>
  <c r="D90" i="5"/>
  <c r="D84" i="5"/>
  <c r="D78" i="5"/>
  <c r="K78" i="5"/>
  <c r="J69" i="5"/>
  <c r="D69" i="5"/>
  <c r="D59" i="5"/>
  <c r="K60" i="5"/>
  <c r="D60" i="5"/>
  <c r="J59" i="5"/>
  <c r="D50" i="5"/>
  <c r="D51" i="5"/>
  <c r="K51" i="5"/>
  <c r="J50" i="5"/>
  <c r="D40" i="5"/>
  <c r="K40" i="5"/>
  <c r="D39" i="5"/>
  <c r="J39" i="5"/>
  <c r="D27" i="5"/>
  <c r="D26" i="5"/>
  <c r="J26" i="5"/>
  <c r="K113" i="5"/>
  <c r="I100" i="5" l="1"/>
  <c r="I70" i="5"/>
  <c r="I61" i="5"/>
  <c r="I52" i="5"/>
  <c r="I28" i="5"/>
  <c r="I41" i="5"/>
  <c r="H4" i="5"/>
  <c r="D113" i="5"/>
  <c r="D112" i="5"/>
  <c r="K106" i="5"/>
  <c r="D106" i="5"/>
  <c r="I79" i="5"/>
  <c r="J90" i="5" l="1"/>
  <c r="I91" i="5"/>
  <c r="J105" i="5"/>
  <c r="J73" i="5"/>
  <c r="K64" i="5"/>
  <c r="K33" i="5"/>
  <c r="K27" i="5"/>
  <c r="K19" i="5"/>
  <c r="J18" i="5"/>
  <c r="J9" i="5"/>
  <c r="K84" i="5"/>
  <c r="K99" i="5"/>
  <c r="D33" i="5"/>
  <c r="I34" i="5" s="1"/>
  <c r="D19" i="5"/>
  <c r="D9" i="5"/>
  <c r="D105" i="5"/>
  <c r="D73" i="5"/>
  <c r="D64" i="5"/>
  <c r="I65" i="5" s="1"/>
  <c r="D18" i="5"/>
  <c r="J4" i="5" l="1"/>
  <c r="K4" i="5"/>
  <c r="I74" i="5"/>
  <c r="I70" i="2" l="1"/>
  <c r="I10" i="5" l="1"/>
  <c r="I20" i="5"/>
  <c r="I114" i="5" l="1"/>
  <c r="I85" i="5"/>
  <c r="I4" i="5" s="1"/>
  <c r="I107" i="5"/>
</calcChain>
</file>

<file path=xl/sharedStrings.xml><?xml version="1.0" encoding="utf-8"?>
<sst xmlns="http://schemas.openxmlformats.org/spreadsheetml/2006/main" count="491" uniqueCount="149">
  <si>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</si>
  <si>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</si>
  <si>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</si>
  <si>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</si>
  <si>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</si>
  <si>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</si>
  <si>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</si>
  <si>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</si>
  <si>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</si>
  <si>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</si>
  <si>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</si>
  <si>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Sum kvinner</t>
  </si>
  <si>
    <t>Sum menn</t>
  </si>
  <si>
    <t>Sum totalt</t>
  </si>
  <si>
    <t>Hitra VK</t>
  </si>
  <si>
    <t>Tambarskjelvar IL</t>
  </si>
  <si>
    <t>Trondheim AK</t>
  </si>
  <si>
    <t>Tysvær VK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</si>
  <si>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</si>
  <si>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</si>
  <si>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</si>
  <si>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</si>
  <si>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</si>
  <si>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</si>
  <si>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</si>
  <si>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</si>
  <si>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</si>
  <si>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</si>
  <si>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</si>
  <si>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</si>
  <si>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</si>
  <si>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</si>
  <si>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Forfall:</t>
  </si>
  <si>
    <t>Larvik AK</t>
  </si>
  <si>
    <t xml:space="preserve"> </t>
  </si>
  <si>
    <t>NVF-ID</t>
  </si>
  <si>
    <t>Roald Bjerkholt</t>
  </si>
  <si>
    <t>Ole Kolbjørn Bjerkholt</t>
  </si>
  <si>
    <t>Arne Larsen</t>
  </si>
  <si>
    <t>Margit Skjervheim</t>
  </si>
  <si>
    <t>Line Søfteland</t>
  </si>
  <si>
    <t>Elverum AK</t>
  </si>
  <si>
    <t>Jørn Helgheim</t>
  </si>
  <si>
    <t>Jørn Herfjord</t>
  </si>
  <si>
    <t>TysværVK</t>
  </si>
  <si>
    <t>Dag Rønnevik</t>
  </si>
  <si>
    <t>Lars -Thomas Grønlien</t>
  </si>
  <si>
    <t>Oslo AK</t>
  </si>
  <si>
    <t>+109</t>
  </si>
  <si>
    <t>Monika Zakrzewska</t>
  </si>
  <si>
    <t>Siren Loy</t>
  </si>
  <si>
    <t>Hege E. Grønland</t>
  </si>
  <si>
    <t>Sum NM Veteran kvinner</t>
  </si>
  <si>
    <t>SUM NM Veteraner</t>
  </si>
  <si>
    <t>Sum NM Veteran menn</t>
  </si>
  <si>
    <t>Robert Grønland</t>
  </si>
  <si>
    <t>Jon Peter Ueland</t>
  </si>
  <si>
    <t>Siren loy</t>
  </si>
  <si>
    <t>Lenja AK</t>
  </si>
  <si>
    <t>Ole kolbjørn Bjerkholt</t>
  </si>
  <si>
    <t>Terje Gulvik</t>
  </si>
  <si>
    <t>Lars-Thomas Grønlien</t>
  </si>
  <si>
    <t>K60</t>
  </si>
  <si>
    <t>K50</t>
  </si>
  <si>
    <t>K40</t>
  </si>
  <si>
    <t>Ingeborg Endresen</t>
  </si>
  <si>
    <t>K45</t>
  </si>
  <si>
    <t>M45</t>
  </si>
  <si>
    <t>Stevnestart kl 10:00</t>
  </si>
  <si>
    <t>Bjørn Henning Rundberget</t>
  </si>
  <si>
    <t>M55</t>
  </si>
  <si>
    <t>M60</t>
  </si>
  <si>
    <t>M80</t>
  </si>
  <si>
    <t>John Anders Terland</t>
  </si>
  <si>
    <t>M35</t>
  </si>
  <si>
    <t>M40</t>
  </si>
  <si>
    <t>K35</t>
  </si>
  <si>
    <t>M65</t>
  </si>
  <si>
    <t>Tromsø AK</t>
  </si>
  <si>
    <t>Hannah Ming Siu Vickers</t>
  </si>
  <si>
    <t>T&amp;IL National</t>
  </si>
  <si>
    <t>Roy Arne Bysveen</t>
  </si>
  <si>
    <t>M50</t>
  </si>
  <si>
    <t>Christine Berge Christiansen</t>
  </si>
  <si>
    <t>Christine Berge Christinsen</t>
  </si>
  <si>
    <t>Larisa Izumrudova</t>
  </si>
  <si>
    <t>Cecilie Waland</t>
  </si>
  <si>
    <t>Stavanger AK</t>
  </si>
  <si>
    <t>Jøran Herfjord</t>
  </si>
  <si>
    <t>96</t>
  </si>
  <si>
    <r>
      <t xml:space="preserve">Startliste NM Veteran 2025  </t>
    </r>
    <r>
      <rPr>
        <b/>
        <sz val="20"/>
        <color rgb="FFFF0000"/>
        <rFont val="Times New Roman"/>
        <family val="1"/>
      </rPr>
      <t>Veiing kl 08:00 - 09:00 Hitrahallen</t>
    </r>
  </si>
  <si>
    <t>NM Veteran 2025 - PÅMELDING. Hitrahallen 05.04.25</t>
  </si>
  <si>
    <t>K55</t>
  </si>
  <si>
    <t xml:space="preserve">Pulje 1 lørdag  05.04 </t>
  </si>
  <si>
    <t>Pulje 3 lørdag 05.04</t>
  </si>
  <si>
    <t>Pulje 4 lørdag 05.04</t>
  </si>
  <si>
    <t>Lena Haugseth</t>
  </si>
  <si>
    <t>Mia S. Mobæk</t>
  </si>
  <si>
    <t>Bente Torill Solemsmo</t>
  </si>
  <si>
    <t>Hege Bekkvik</t>
  </si>
  <si>
    <t>+87</t>
  </si>
  <si>
    <t>Martin Hatle</t>
  </si>
  <si>
    <t>Kenneth Kaald Jørgensen</t>
  </si>
  <si>
    <t>Leangen AK</t>
  </si>
  <si>
    <t>Øyvind Berg</t>
  </si>
  <si>
    <t>Jakob Ciljan Skjelbred</t>
  </si>
  <si>
    <t>Birgit Rynningen</t>
  </si>
  <si>
    <t>Namsos VK</t>
  </si>
  <si>
    <t>Tomas Nordengen-Røli</t>
  </si>
  <si>
    <t>Bjørn Tore Wiik</t>
  </si>
  <si>
    <t>Per Olav Meosli</t>
  </si>
  <si>
    <t>Sverre Winnberg</t>
  </si>
  <si>
    <t>M75</t>
  </si>
  <si>
    <t>Leif Hepsø</t>
  </si>
  <si>
    <t>Trude Nordengen-Røli</t>
  </si>
  <si>
    <t>Inger Kristin Haugdal</t>
  </si>
  <si>
    <t>109</t>
  </si>
  <si>
    <t>Nidelv IL</t>
  </si>
  <si>
    <t>Lill-Beate Søttar Unhjem</t>
  </si>
  <si>
    <t>Iver Klingenberg</t>
  </si>
  <si>
    <t>Trond Kvilhaug</t>
  </si>
  <si>
    <t>Kåre Sagmyr</t>
  </si>
  <si>
    <t>Kaja Elisabeth Nilsen</t>
  </si>
  <si>
    <t>Iver Klingeberg</t>
  </si>
  <si>
    <t>73</t>
  </si>
  <si>
    <t>Spydeberg Atletene</t>
  </si>
  <si>
    <t>Kine Krøs</t>
  </si>
  <si>
    <t>Lene Alexandra Øien</t>
  </si>
  <si>
    <t>Iselin Brogeland</t>
  </si>
  <si>
    <t>Odd Gunnar Røyseth</t>
  </si>
  <si>
    <t>89</t>
  </si>
  <si>
    <t>Ingvild Bratterud</t>
  </si>
  <si>
    <t>Maria Israelsson</t>
  </si>
  <si>
    <t>Elisabeth Settem</t>
  </si>
  <si>
    <t>Renate Overholdt</t>
  </si>
  <si>
    <t>Jan Olav Nystrøm</t>
  </si>
  <si>
    <t>Reidar Vårvik</t>
  </si>
  <si>
    <t>Magnus Mikalsen</t>
  </si>
  <si>
    <t>Aasgprd FVK</t>
  </si>
  <si>
    <t>Lise Arnesen</t>
  </si>
  <si>
    <t>K61</t>
  </si>
  <si>
    <t>Aasgård FVK</t>
  </si>
  <si>
    <t>Pulje 5 lørdag 05.04</t>
  </si>
  <si>
    <t xml:space="preserve">Pulje 2 lørdag  05.04 </t>
  </si>
  <si>
    <t>Pulje 6 lørdag 05.04</t>
  </si>
  <si>
    <t>Hira VK</t>
  </si>
  <si>
    <t>M85</t>
  </si>
  <si>
    <t>Mette Norbye</t>
  </si>
  <si>
    <t>Turid Knudtå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</si>
</sst>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"/>
    <numFmt numFmtId="166" formatCode="0.0000"/>
    <numFmt numFmtId="167" formatCode="dd/mm/yy;@"/>
  </numFmts>
  <fonts count="41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0"/>
      <color rgb="FFFF0000"/>
      <name val="Times New Roman"/>
      <family val="1"/>
    </font>
    <font>
      <sz val="11"/>
      <color rgb="FF0009C0"/>
      <name val="Times New Roman"/>
      <family val="1"/>
    </font>
    <font>
      <sz val="10"/>
      <color rgb="FF0009C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9C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0009C0"/>
      <name val="Times New Roman"/>
      <family val="1"/>
    </font>
    <font>
      <b/>
      <sz val="14"/>
      <name val="Times New Roman"/>
      <family val="1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sz val="14"/>
      <color rgb="FF002060"/>
      <name val="Times New Roman"/>
      <family val="1"/>
    </font>
    <font>
      <sz val="10"/>
      <color rgb="FF000AB4"/>
      <name val="Arial"/>
      <family val="2"/>
    </font>
    <font>
      <sz val="11"/>
      <color rgb="FF000AB4"/>
      <name val="Times New Roman"/>
      <family val="1"/>
    </font>
    <font>
      <sz val="10"/>
      <color rgb="FF000AB4"/>
      <name val="Times New Roman"/>
      <family val="1"/>
    </font>
    <font>
      <b/>
      <sz val="11"/>
      <color rgb="FF000AB4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9C0"/>
      </left>
      <right style="thin">
        <color rgb="FF0009C0"/>
      </right>
      <top style="thin">
        <color rgb="FF0009C0"/>
      </top>
      <bottom style="thin">
        <color rgb="FF0009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indexed="64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 style="thin">
        <color rgb="FF0009C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rgb="FF000AB4"/>
      </left>
      <right style="thin">
        <color rgb="FF000AB4"/>
      </right>
      <top style="thin">
        <color rgb="FF000AB4"/>
      </top>
      <bottom style="thin">
        <color rgb="FF000AB4"/>
      </bottom>
      <diagonal/>
    </border>
    <border>
      <left/>
      <right/>
      <top/>
      <bottom style="thin">
        <color rgb="FF000AB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AB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18" fillId="0" borderId="3"/>
  </cellStyleXfs>
  <cellXfs count="2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4" borderId="3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0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5" fillId="0" borderId="4" xfId="0" applyFont="1" applyBorder="1"/>
    <xf numFmtId="0" fontId="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5" xfId="0" applyFont="1" applyFill="1" applyBorder="1"/>
    <xf numFmtId="0" fontId="12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3" borderId="6" xfId="0" applyFont="1" applyFill="1" applyBorder="1"/>
    <xf numFmtId="0" fontId="12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6" fontId="19" fillId="0" borderId="3" xfId="1" applyNumberFormat="1" applyFont="1" applyAlignment="1">
      <alignment horizontal="left" vertic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6" fontId="20" fillId="0" borderId="3" xfId="1" applyNumberFormat="1" applyFont="1" applyAlignment="1">
      <alignment horizontal="left" vertical="center"/>
    </xf>
    <xf numFmtId="0" fontId="12" fillId="0" borderId="4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6" fillId="0" borderId="4" xfId="0" applyNumberFormat="1" applyFont="1" applyBorder="1" applyAlignment="1">
      <alignment horizontal="center"/>
    </xf>
    <xf numFmtId="167" fontId="15" fillId="0" borderId="4" xfId="0" applyNumberFormat="1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17" fillId="0" borderId="4" xfId="0" quotePrefix="1" applyFont="1" applyBorder="1" applyAlignment="1">
      <alignment horizontal="center"/>
    </xf>
    <xf numFmtId="167" fontId="14" fillId="0" borderId="4" xfId="0" applyNumberFormat="1" applyFont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25" fillId="0" borderId="0" xfId="0" applyFont="1"/>
    <xf numFmtId="167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24" fillId="3" borderId="4" xfId="0" applyNumberFormat="1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13" fillId="0" borderId="4" xfId="0" applyFont="1" applyBorder="1"/>
    <xf numFmtId="0" fontId="30" fillId="0" borderId="16" xfId="1" applyFont="1" applyBorder="1" applyAlignment="1" applyProtection="1">
      <alignment horizontal="center" vertical="center"/>
      <protection locked="0"/>
    </xf>
    <xf numFmtId="0" fontId="30" fillId="0" borderId="18" xfId="1" applyFont="1" applyBorder="1" applyAlignment="1" applyProtection="1">
      <alignment horizontal="center" vertical="center"/>
      <protection locked="0"/>
    </xf>
    <xf numFmtId="0" fontId="30" fillId="0" borderId="17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12" fillId="0" borderId="4" xfId="0" quotePrefix="1" applyFont="1" applyBorder="1" applyAlignment="1">
      <alignment horizontal="center"/>
    </xf>
    <xf numFmtId="0" fontId="31" fillId="0" borderId="0" xfId="0" applyFont="1"/>
    <xf numFmtId="0" fontId="12" fillId="5" borderId="28" xfId="0" applyFont="1" applyFill="1" applyBorder="1"/>
    <xf numFmtId="0" fontId="15" fillId="0" borderId="29" xfId="0" applyFont="1" applyBorder="1"/>
    <xf numFmtId="167" fontId="15" fillId="0" borderId="29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2" fillId="5" borderId="30" xfId="0" applyFont="1" applyFill="1" applyBorder="1"/>
    <xf numFmtId="0" fontId="25" fillId="0" borderId="27" xfId="0" applyFont="1" applyBorder="1"/>
    <xf numFmtId="0" fontId="10" fillId="3" borderId="30" xfId="0" applyFont="1" applyFill="1" applyBorder="1"/>
    <xf numFmtId="0" fontId="11" fillId="3" borderId="30" xfId="0" applyFont="1" applyFill="1" applyBorder="1"/>
    <xf numFmtId="1" fontId="13" fillId="3" borderId="30" xfId="0" applyNumberFormat="1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64" fontId="9" fillId="3" borderId="30" xfId="0" applyNumberFormat="1" applyFont="1" applyFill="1" applyBorder="1" applyAlignment="1">
      <alignment horizontal="center"/>
    </xf>
    <xf numFmtId="1" fontId="11" fillId="3" borderId="30" xfId="0" applyNumberFormat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32" fillId="0" borderId="31" xfId="0" applyFont="1" applyBorder="1"/>
    <xf numFmtId="0" fontId="32" fillId="0" borderId="4" xfId="0" applyFont="1" applyBorder="1"/>
    <xf numFmtId="0" fontId="17" fillId="0" borderId="26" xfId="0" applyFont="1" applyBorder="1"/>
    <xf numFmtId="0" fontId="0" fillId="0" borderId="3" xfId="0" applyBorder="1"/>
    <xf numFmtId="49" fontId="22" fillId="0" borderId="39" xfId="0" quotePrefix="1" applyNumberFormat="1" applyFont="1" applyBorder="1" applyAlignment="1" applyProtection="1">
      <alignment horizontal="right" vertical="center"/>
      <protection locked="0"/>
    </xf>
    <xf numFmtId="2" fontId="22" fillId="0" borderId="40" xfId="0" applyNumberFormat="1" applyFont="1" applyBorder="1" applyAlignment="1" applyProtection="1">
      <alignment horizontal="right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167" fontId="22" fillId="0" borderId="40" xfId="0" applyNumberFormat="1" applyFont="1" applyBorder="1" applyAlignment="1" applyProtection="1">
      <alignment horizontal="center" vertical="center"/>
      <protection locked="0"/>
    </xf>
    <xf numFmtId="1" fontId="22" fillId="0" borderId="39" xfId="0" applyNumberFormat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left" vertical="center"/>
      <protection locked="0"/>
    </xf>
    <xf numFmtId="0" fontId="22" fillId="0" borderId="40" xfId="0" applyFont="1" applyBorder="1" applyAlignment="1" applyProtection="1">
      <alignment horizontal="left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3" fillId="0" borderId="42" xfId="1" applyFont="1" applyBorder="1" applyAlignment="1" applyProtection="1">
      <alignment horizontal="center" vertical="center"/>
      <protection locked="0"/>
    </xf>
    <xf numFmtId="0" fontId="23" fillId="0" borderId="43" xfId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right" vertical="center"/>
      <protection locked="0"/>
    </xf>
    <xf numFmtId="1" fontId="22" fillId="0" borderId="40" xfId="0" applyNumberFormat="1" applyFont="1" applyBorder="1" applyAlignment="1" applyProtection="1">
      <alignment horizontal="center" vertical="center"/>
      <protection locked="0"/>
    </xf>
    <xf numFmtId="0" fontId="22" fillId="0" borderId="39" xfId="0" quotePrefix="1" applyFont="1" applyBorder="1" applyAlignment="1" applyProtection="1">
      <alignment horizontal="right" vertical="center"/>
      <protection locked="0"/>
    </xf>
    <xf numFmtId="2" fontId="22" fillId="0" borderId="39" xfId="0" applyNumberFormat="1" applyFont="1" applyBorder="1" applyAlignment="1" applyProtection="1">
      <alignment horizontal="right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167" fontId="22" fillId="0" borderId="39" xfId="0" applyNumberFormat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3" fillId="0" borderId="46" xfId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right" vertical="center"/>
      <protection locked="0"/>
    </xf>
    <xf numFmtId="2" fontId="13" fillId="0" borderId="39" xfId="0" applyNumberFormat="1" applyFont="1" applyBorder="1" applyAlignment="1" applyProtection="1">
      <alignment horizontal="right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167" fontId="13" fillId="0" borderId="39" xfId="0" applyNumberFormat="1" applyFont="1" applyBorder="1" applyAlignment="1" applyProtection="1">
      <alignment horizontal="center" vertical="center"/>
      <protection locked="0"/>
    </xf>
    <xf numFmtId="1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2" fillId="3" borderId="30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0" xfId="0" applyBorder="1" applyAlignment="1">
      <alignment vertical="center"/>
    </xf>
    <xf numFmtId="0" fontId="26" fillId="0" borderId="40" xfId="0" applyFont="1" applyBorder="1" applyAlignment="1">
      <alignment vertical="center"/>
    </xf>
    <xf numFmtId="49" fontId="22" fillId="0" borderId="39" xfId="0" applyNumberFormat="1" applyFont="1" applyBorder="1" applyAlignment="1" applyProtection="1">
      <alignment horizontal="right" vertical="center"/>
      <protection locked="0"/>
    </xf>
    <xf numFmtId="0" fontId="25" fillId="0" borderId="40" xfId="0" applyFont="1" applyBorder="1" applyAlignment="1">
      <alignment vertical="center"/>
    </xf>
    <xf numFmtId="0" fontId="15" fillId="0" borderId="39" xfId="0" applyFont="1" applyBorder="1" applyAlignment="1" applyProtection="1">
      <alignment horizontal="left" vertical="center"/>
      <protection locked="0"/>
    </xf>
    <xf numFmtId="0" fontId="25" fillId="0" borderId="48" xfId="0" applyFont="1" applyBorder="1"/>
    <xf numFmtId="0" fontId="3" fillId="0" borderId="48" xfId="0" applyFont="1" applyBorder="1"/>
    <xf numFmtId="164" fontId="3" fillId="0" borderId="48" xfId="0" applyNumberFormat="1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1" fontId="6" fillId="0" borderId="48" xfId="0" applyNumberFormat="1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/>
    <xf numFmtId="167" fontId="35" fillId="0" borderId="4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7" fillId="3" borderId="4" xfId="0" applyFont="1" applyFill="1" applyBorder="1" applyAlignment="1">
      <alignment horizontal="center"/>
    </xf>
    <xf numFmtId="0" fontId="10" fillId="3" borderId="3" xfId="0" applyFont="1" applyFill="1" applyBorder="1"/>
    <xf numFmtId="16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5" fillId="0" borderId="4" xfId="0" quotePrefix="1" applyFont="1" applyBorder="1" applyAlignment="1">
      <alignment horizontal="center"/>
    </xf>
    <xf numFmtId="0" fontId="25" fillId="0" borderId="3" xfId="0" applyFont="1" applyBorder="1"/>
    <xf numFmtId="0" fontId="7" fillId="3" borderId="49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6" fillId="0" borderId="3" xfId="0" applyFont="1" applyBorder="1"/>
    <xf numFmtId="0" fontId="17" fillId="0" borderId="3" xfId="0" applyFont="1" applyBorder="1"/>
    <xf numFmtId="167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3" borderId="50" xfId="0" applyFont="1" applyFill="1" applyBorder="1"/>
    <xf numFmtId="164" fontId="7" fillId="3" borderId="50" xfId="0" applyNumberFormat="1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32" fillId="0" borderId="3" xfId="0" applyFont="1" applyBorder="1"/>
    <xf numFmtId="0" fontId="34" fillId="0" borderId="6" xfId="0" applyFont="1" applyBorder="1"/>
    <xf numFmtId="0" fontId="37" fillId="5" borderId="6" xfId="0" applyFont="1" applyFill="1" applyBorder="1"/>
    <xf numFmtId="0" fontId="35" fillId="0" borderId="6" xfId="0" applyFont="1" applyBorder="1"/>
    <xf numFmtId="167" fontId="35" fillId="0" borderId="6" xfId="0" applyNumberFormat="1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15" fillId="0" borderId="3" xfId="0" applyFont="1" applyBorder="1" applyAlignment="1" applyProtection="1">
      <alignment horizontal="left" vertical="center"/>
      <protection locked="0"/>
    </xf>
    <xf numFmtId="1" fontId="10" fillId="3" borderId="6" xfId="0" applyNumberFormat="1" applyFont="1" applyFill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4" xfId="0" quotePrefix="1" applyFont="1" applyBorder="1" applyAlignment="1">
      <alignment horizontal="center"/>
    </xf>
    <xf numFmtId="0" fontId="40" fillId="0" borderId="4" xfId="0" applyFont="1" applyBorder="1"/>
    <xf numFmtId="0" fontId="10" fillId="3" borderId="52" xfId="0" applyFont="1" applyFill="1" applyBorder="1" applyAlignment="1">
      <alignment horizont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/>
      <protection locked="0"/>
    </xf>
    <xf numFmtId="0" fontId="30" fillId="0" borderId="33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1" fillId="0" borderId="33" xfId="1" applyFont="1" applyBorder="1" applyAlignment="1" applyProtection="1">
      <alignment horizontal="center" vertical="center"/>
      <protection locked="0"/>
    </xf>
    <xf numFmtId="0" fontId="1" fillId="0" borderId="34" xfId="1" applyFont="1" applyBorder="1" applyAlignment="1" applyProtection="1">
      <alignment horizontal="center" vertical="center"/>
      <protection locked="0"/>
    </xf>
    <xf numFmtId="0" fontId="1" fillId="0" borderId="35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30" fillId="0" borderId="16" xfId="1" applyFont="1" applyBorder="1" applyAlignment="1" applyProtection="1">
      <alignment horizontal="center" vertical="center"/>
      <protection locked="0"/>
    </xf>
    <xf numFmtId="0" fontId="30" fillId="0" borderId="17" xfId="1" applyFont="1" applyBorder="1" applyAlignment="1" applyProtection="1">
      <alignment horizontal="center" vertical="center"/>
      <protection locked="0"/>
    </xf>
    <xf numFmtId="0" fontId="30" fillId="0" borderId="18" xfId="1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1" applyFont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3" xfId="1" applyFont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center" vertical="center"/>
      <protection locked="0"/>
    </xf>
    <xf numFmtId="0" fontId="33" fillId="0" borderId="36" xfId="1" applyFont="1" applyBorder="1" applyAlignment="1" applyProtection="1">
      <alignment horizontal="center" vertical="center"/>
      <protection locked="0"/>
    </xf>
    <xf numFmtId="0" fontId="33" fillId="0" borderId="38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21" fillId="0" borderId="3" xfId="1" applyFont="1" applyAlignment="1" applyProtection="1">
      <alignment horizontal="center" vertical="center"/>
      <protection locked="0"/>
    </xf>
    <xf numFmtId="0" fontId="21" fillId="0" borderId="25" xfId="1" applyFont="1" applyBorder="1" applyAlignment="1" applyProtection="1">
      <alignment horizontal="center" vertical="center"/>
      <protection locked="0"/>
    </xf>
    <xf numFmtId="0" fontId="29" fillId="0" borderId="36" xfId="1" applyFont="1" applyBorder="1" applyAlignment="1" applyProtection="1">
      <alignment horizontal="center" vertical="center"/>
      <protection locked="0"/>
    </xf>
    <xf numFmtId="0" fontId="29" fillId="0" borderId="37" xfId="1" applyFont="1" applyBorder="1" applyAlignment="1" applyProtection="1">
      <alignment horizontal="center" vertical="center"/>
      <protection locked="0"/>
    </xf>
    <xf numFmtId="0" fontId="29" fillId="0" borderId="38" xfId="1" applyFont="1" applyBorder="1" applyAlignment="1" applyProtection="1">
      <alignment horizontal="center" vertical="center"/>
      <protection locked="0"/>
    </xf>
    <xf numFmtId="0" fontId="27" fillId="2" borderId="22" xfId="0" applyFont="1" applyFill="1" applyBorder="1" applyAlignment="1">
      <alignment horizontal="center"/>
    </xf>
    <xf numFmtId="0" fontId="26" fillId="0" borderId="23" xfId="0" applyFont="1" applyBorder="1"/>
    <xf numFmtId="0" fontId="26" fillId="0" borderId="24" xfId="0" applyFont="1" applyBorder="1"/>
    <xf numFmtId="0" fontId="28" fillId="2" borderId="19" xfId="0" applyFont="1" applyFill="1" applyBorder="1" applyAlignment="1">
      <alignment horizontal="center" vertical="center"/>
    </xf>
    <xf numFmtId="0" fontId="39" fillId="0" borderId="20" xfId="0" applyFont="1" applyBorder="1"/>
    <xf numFmtId="0" fontId="39" fillId="0" borderId="21" xfId="0" applyFont="1" applyBorder="1"/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colors>
    <mruColors>
      <color rgb="FF0009C0"/>
      <color rgb="FF000AB4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9"/>
  <sheetViews>
    <sheetView zoomScale="115" workbookViewId="0">
      <pane ySplit="4" topLeftCell="A5" activePane="bottomLeft" state="frozen"/>
      <selection pane="bottomLeft" activeCell="L81" sqref="L81"/>
    </sheetView>
  </sheetViews>
  <sheetFormatPr baseColWidth="10" defaultColWidth="14.5" defaultRowHeight="15" customHeight="1"/>
  <cols>
    <col min="1" max="1" width="10.1640625" style="67" customWidth="1"/>
    <col min="2" max="2" width="21.83203125" style="34" customWidth="1"/>
    <col min="3" max="3" width="28.5" style="34" customWidth="1"/>
    <col min="4" max="4" width="13.5" style="34" customWidth="1"/>
    <col min="5" max="5" width="7.1640625" style="1" customWidth="1"/>
    <col min="6" max="6" width="6.5" style="34" customWidth="1"/>
    <col min="7" max="7" width="7.1640625" style="34" customWidth="1"/>
    <col min="8" max="8" width="7.33203125" style="34" customWidth="1"/>
    <col min="9" max="9" width="7.5" style="34" customWidth="1"/>
    <col min="10" max="10" width="8" style="1" customWidth="1"/>
    <col min="11" max="11" width="8.1640625" style="1" customWidth="1"/>
    <col min="12" max="12" width="9.1640625" style="34" customWidth="1"/>
    <col min="13" max="13" width="9.83203125" style="34" customWidth="1"/>
    <col min="14" max="14" width="9.5" style="34" customWidth="1"/>
    <col min="15" max="15" width="5.83203125" style="34" customWidth="1"/>
    <col min="16" max="16" width="10.6640625" style="34" customWidth="1"/>
    <col min="17" max="17" width="10.1640625" style="34" customWidth="1"/>
    <col min="18" max="18" width="11.83203125" style="34" customWidth="1"/>
    <col min="19" max="19" width="11.33203125" style="34" customWidth="1"/>
    <col min="20" max="20" width="9.83203125" style="34" customWidth="1"/>
    <col min="21" max="21" width="11.6640625" style="34" customWidth="1"/>
    <col min="22" max="22" width="10.6640625" style="34" customWidth="1"/>
    <col min="23" max="23" width="11.33203125" style="34" customWidth="1"/>
    <col min="24" max="16384" width="14.5" style="34"/>
  </cols>
  <sheetData>
    <row r="1" spans="1:11" ht="18" customHeight="1">
      <c r="B1" s="182" t="s">
        <v>91</v>
      </c>
      <c r="C1" s="183"/>
      <c r="D1" s="183"/>
      <c r="E1" s="183"/>
      <c r="F1" s="183"/>
      <c r="G1" s="183"/>
      <c r="H1" s="1"/>
      <c r="I1" s="1"/>
    </row>
    <row r="2" spans="1:11" ht="12.75" customHeight="1">
      <c r="A2" s="80" t="s">
        <v>35</v>
      </c>
      <c r="B2" s="2" t="s">
        <v>0</v>
      </c>
      <c r="C2" s="2" t="s">
        <v>1</v>
      </c>
      <c r="D2" s="3" t="s">
        <v>2</v>
      </c>
      <c r="E2" s="33" t="s">
        <v>3</v>
      </c>
      <c r="F2" s="33" t="s">
        <v>4</v>
      </c>
      <c r="G2" s="184" t="s">
        <v>5</v>
      </c>
      <c r="H2" s="185"/>
      <c r="I2" s="33"/>
      <c r="J2" s="184" t="s">
        <v>6</v>
      </c>
      <c r="K2" s="185"/>
    </row>
    <row r="3" spans="1:11" ht="12.75" customHeight="1">
      <c r="B3" s="2"/>
      <c r="C3" s="2"/>
      <c r="D3" s="3"/>
      <c r="E3" s="33"/>
      <c r="F3" s="33"/>
      <c r="G3" s="33" t="s">
        <v>7</v>
      </c>
      <c r="H3" s="33" t="s">
        <v>8</v>
      </c>
      <c r="I3" s="33" t="s">
        <v>9</v>
      </c>
      <c r="J3" s="33" t="s">
        <v>7</v>
      </c>
      <c r="K3" s="33" t="s">
        <v>8</v>
      </c>
    </row>
    <row r="4" spans="1:11" ht="12.75" customHeight="1">
      <c r="A4" s="134"/>
      <c r="B4" s="135"/>
      <c r="C4" s="135"/>
      <c r="D4" s="136"/>
      <c r="E4" s="137"/>
      <c r="F4" s="137"/>
      <c r="G4" s="138">
        <f>SUM(G5:G118)</f>
        <v>29</v>
      </c>
      <c r="H4" s="139">
        <f>SUM(H5:H111)</f>
        <v>28</v>
      </c>
      <c r="I4" s="140">
        <f>SUM(I5:I120)</f>
        <v>57</v>
      </c>
      <c r="J4" s="140">
        <f>SUM(J9,J18,J27,J33,J64,J105,J112)</f>
        <v>0</v>
      </c>
      <c r="K4" s="140" t="e">
        <f>SUM(#REF!,K19,K28,K34,K65,K78,K84,K99,K106,K113)</f>
        <v>#REF!</v>
      </c>
    </row>
    <row r="5" spans="1:11" ht="12.75" customHeight="1">
      <c r="A5" s="97">
        <v>1964005</v>
      </c>
      <c r="B5" s="81" t="s">
        <v>10</v>
      </c>
      <c r="C5" s="82" t="s">
        <v>39</v>
      </c>
      <c r="D5" s="83">
        <v>23735</v>
      </c>
      <c r="E5" s="84" t="s">
        <v>62</v>
      </c>
      <c r="F5" s="84">
        <v>76</v>
      </c>
      <c r="G5" s="85">
        <v>1</v>
      </c>
      <c r="H5" s="86"/>
      <c r="I5" s="86"/>
      <c r="J5" s="85"/>
      <c r="K5" s="86"/>
    </row>
    <row r="6" spans="1:11" ht="12.75" customHeight="1">
      <c r="A6" s="97">
        <v>1970001</v>
      </c>
      <c r="B6" s="81" t="s">
        <v>10</v>
      </c>
      <c r="C6" s="82" t="s">
        <v>40</v>
      </c>
      <c r="D6" s="83">
        <v>25930</v>
      </c>
      <c r="E6" s="84" t="s">
        <v>92</v>
      </c>
      <c r="F6" s="84">
        <v>64</v>
      </c>
      <c r="G6" s="85">
        <v>1</v>
      </c>
      <c r="H6" s="86"/>
      <c r="I6" s="86"/>
      <c r="J6" s="85"/>
      <c r="K6" s="86"/>
    </row>
    <row r="7" spans="1:11" ht="12.75" customHeight="1">
      <c r="A7" s="97">
        <v>1977007</v>
      </c>
      <c r="B7" s="87" t="s">
        <v>10</v>
      </c>
      <c r="C7" s="82" t="s">
        <v>57</v>
      </c>
      <c r="D7" s="83">
        <v>28326</v>
      </c>
      <c r="E7" s="84" t="s">
        <v>66</v>
      </c>
      <c r="F7" s="84">
        <v>71</v>
      </c>
      <c r="G7" s="85">
        <v>1</v>
      </c>
      <c r="H7" s="86"/>
      <c r="I7" s="86"/>
      <c r="J7" s="85"/>
      <c r="K7" s="86"/>
    </row>
    <row r="8" spans="1:11" ht="12.75" customHeight="1">
      <c r="A8" s="97">
        <v>1980002</v>
      </c>
      <c r="B8" s="87" t="s">
        <v>10</v>
      </c>
      <c r="C8" s="82" t="s">
        <v>65</v>
      </c>
      <c r="D8" s="83">
        <v>29367</v>
      </c>
      <c r="E8" s="84" t="s">
        <v>66</v>
      </c>
      <c r="F8" s="84">
        <v>87</v>
      </c>
      <c r="G8" s="85">
        <v>1</v>
      </c>
      <c r="H8" s="86"/>
      <c r="I8" s="86"/>
      <c r="J8" s="85"/>
      <c r="K8" s="86"/>
    </row>
    <row r="9" spans="1:11" ht="12.75" customHeight="1">
      <c r="A9" s="88"/>
      <c r="B9" s="89" t="s">
        <v>10</v>
      </c>
      <c r="C9" s="90" t="s">
        <v>11</v>
      </c>
      <c r="D9" s="91">
        <f>SUM(G5:G8)</f>
        <v>4</v>
      </c>
      <c r="E9" s="92"/>
      <c r="F9" s="92"/>
      <c r="G9" s="92"/>
      <c r="H9" s="92"/>
      <c r="I9" s="92"/>
      <c r="J9" s="126">
        <f>SUM(J5:J8)</f>
        <v>0</v>
      </c>
      <c r="K9" s="92"/>
    </row>
    <row r="10" spans="1:11" ht="12.75" customHeight="1">
      <c r="A10" s="88"/>
      <c r="B10" s="89" t="s">
        <v>10</v>
      </c>
      <c r="C10" s="90" t="s">
        <v>13</v>
      </c>
      <c r="D10" s="93"/>
      <c r="E10" s="92"/>
      <c r="F10" s="92"/>
      <c r="G10" s="92"/>
      <c r="H10" s="92"/>
      <c r="I10" s="94">
        <f>SUM(D9:D9)</f>
        <v>4</v>
      </c>
      <c r="J10" s="95"/>
      <c r="K10" s="96"/>
    </row>
    <row r="11" spans="1:11" ht="12.75" customHeight="1">
      <c r="B11" s="5"/>
      <c r="C11" s="6"/>
      <c r="D11" s="6"/>
      <c r="E11" s="7"/>
      <c r="F11" s="7"/>
      <c r="G11" s="7"/>
      <c r="H11" s="7"/>
      <c r="I11" s="7"/>
      <c r="J11" s="7"/>
      <c r="K11" s="7"/>
    </row>
    <row r="12" spans="1:11" ht="12.75" customHeight="1">
      <c r="A12" s="98">
        <v>1985008</v>
      </c>
      <c r="B12" s="52" t="s">
        <v>41</v>
      </c>
      <c r="C12" s="20" t="s">
        <v>97</v>
      </c>
      <c r="D12" s="59">
        <v>31223</v>
      </c>
      <c r="E12" s="22" t="s">
        <v>64</v>
      </c>
      <c r="F12" s="22">
        <v>59</v>
      </c>
      <c r="G12" s="22">
        <v>1</v>
      </c>
      <c r="H12" s="8"/>
      <c r="I12" s="8"/>
      <c r="J12" s="8"/>
      <c r="K12" s="8"/>
    </row>
    <row r="13" spans="1:11" ht="12.75" customHeight="1">
      <c r="A13" s="98">
        <v>1983009</v>
      </c>
      <c r="B13" s="52" t="s">
        <v>41</v>
      </c>
      <c r="C13" s="20" t="s">
        <v>98</v>
      </c>
      <c r="D13" s="59">
        <v>30403</v>
      </c>
      <c r="E13" s="22" t="s">
        <v>64</v>
      </c>
      <c r="F13" s="22">
        <v>76</v>
      </c>
      <c r="G13" s="22">
        <v>1</v>
      </c>
      <c r="H13" s="8"/>
      <c r="I13" s="8"/>
      <c r="J13" s="8"/>
      <c r="K13" s="8"/>
    </row>
    <row r="14" spans="1:11" ht="12.75" customHeight="1">
      <c r="A14" s="98">
        <v>1977002</v>
      </c>
      <c r="B14" s="52" t="s">
        <v>41</v>
      </c>
      <c r="C14" s="20" t="s">
        <v>51</v>
      </c>
      <c r="D14" s="59">
        <v>28267</v>
      </c>
      <c r="E14" s="22" t="s">
        <v>66</v>
      </c>
      <c r="F14" s="22">
        <v>71</v>
      </c>
      <c r="G14" s="22">
        <v>1</v>
      </c>
      <c r="H14" s="8"/>
      <c r="I14" s="8"/>
      <c r="J14" s="8"/>
      <c r="K14" s="8"/>
    </row>
    <row r="15" spans="1:11" ht="12.75" customHeight="1">
      <c r="A15" s="98">
        <v>1974009</v>
      </c>
      <c r="B15" s="52" t="s">
        <v>41</v>
      </c>
      <c r="C15" s="20" t="s">
        <v>96</v>
      </c>
      <c r="D15" s="59">
        <v>27284</v>
      </c>
      <c r="E15" s="22" t="s">
        <v>63</v>
      </c>
      <c r="F15" s="22">
        <v>87</v>
      </c>
      <c r="G15" s="22">
        <v>1</v>
      </c>
      <c r="H15" s="8"/>
      <c r="I15" s="8"/>
      <c r="J15" s="8"/>
      <c r="K15" s="8"/>
    </row>
    <row r="16" spans="1:11" ht="12.75" customHeight="1">
      <c r="A16" s="53">
        <v>1978001</v>
      </c>
      <c r="B16" s="53" t="s">
        <v>41</v>
      </c>
      <c r="C16" s="35" t="s">
        <v>55</v>
      </c>
      <c r="D16" s="60">
        <v>28814</v>
      </c>
      <c r="E16" s="36" t="s">
        <v>67</v>
      </c>
      <c r="F16" s="61">
        <v>89</v>
      </c>
      <c r="G16" s="36"/>
      <c r="H16" s="54">
        <v>1</v>
      </c>
      <c r="I16" s="8"/>
      <c r="J16" s="8"/>
      <c r="K16" s="8"/>
    </row>
    <row r="17" spans="1:11" ht="12.75" customHeight="1">
      <c r="A17" s="53">
        <v>1980014</v>
      </c>
      <c r="B17" s="53" t="s">
        <v>41</v>
      </c>
      <c r="C17" s="35" t="s">
        <v>69</v>
      </c>
      <c r="D17" s="60">
        <v>29232</v>
      </c>
      <c r="E17" s="36" t="s">
        <v>67</v>
      </c>
      <c r="F17" s="61">
        <v>102</v>
      </c>
      <c r="G17" s="36"/>
      <c r="H17" s="54">
        <v>1</v>
      </c>
      <c r="I17" s="8"/>
      <c r="J17" s="8"/>
      <c r="K17" s="8"/>
    </row>
    <row r="18" spans="1:11" ht="12.75" customHeight="1">
      <c r="B18" s="9" t="s">
        <v>41</v>
      </c>
      <c r="C18" s="9" t="s">
        <v>11</v>
      </c>
      <c r="D18" s="63">
        <f>SUM(G12:G15)</f>
        <v>4</v>
      </c>
      <c r="E18" s="11"/>
      <c r="F18" s="11"/>
      <c r="G18" s="10"/>
      <c r="H18" s="11"/>
      <c r="I18" s="11"/>
      <c r="J18" s="64">
        <f>SUM(J12:J15)</f>
        <v>0</v>
      </c>
      <c r="K18" s="11"/>
    </row>
    <row r="19" spans="1:11" ht="12.75" customHeight="1">
      <c r="B19" s="9" t="s">
        <v>41</v>
      </c>
      <c r="C19" s="9" t="s">
        <v>12</v>
      </c>
      <c r="D19" s="56">
        <f>SUM(H16:H17)</f>
        <v>2</v>
      </c>
      <c r="E19" s="11"/>
      <c r="F19" s="11"/>
      <c r="G19" s="11"/>
      <c r="H19" s="11"/>
      <c r="I19" s="11"/>
      <c r="J19" s="11"/>
      <c r="K19" s="127">
        <f>SUM(K16:K17)</f>
        <v>0</v>
      </c>
    </row>
    <row r="20" spans="1:11" ht="12.75" customHeight="1">
      <c r="B20" s="9" t="s">
        <v>41</v>
      </c>
      <c r="C20" s="9" t="s">
        <v>13</v>
      </c>
      <c r="D20" s="17"/>
      <c r="E20" s="11"/>
      <c r="F20" s="11"/>
      <c r="G20" s="11"/>
      <c r="H20" s="11"/>
      <c r="I20" s="12">
        <f>SUM(D18:D19)</f>
        <v>6</v>
      </c>
      <c r="J20" s="11"/>
      <c r="K20" s="11"/>
    </row>
    <row r="21" spans="1:11" ht="12.75" customHeight="1">
      <c r="B21" s="13"/>
      <c r="C21" s="13"/>
      <c r="D21" s="14"/>
      <c r="E21" s="15"/>
      <c r="F21" s="15"/>
      <c r="G21" s="15"/>
      <c r="H21" s="15"/>
      <c r="I21" s="15"/>
      <c r="J21" s="15"/>
      <c r="K21" s="15"/>
    </row>
    <row r="22" spans="1:11" ht="12" customHeight="1">
      <c r="A22" s="178">
        <v>1972006</v>
      </c>
      <c r="B22" s="52" t="s">
        <v>14</v>
      </c>
      <c r="C22" s="52" t="s">
        <v>99</v>
      </c>
      <c r="D22" s="57">
        <v>26394</v>
      </c>
      <c r="E22" s="32" t="s">
        <v>63</v>
      </c>
      <c r="F22" s="79" t="s">
        <v>100</v>
      </c>
      <c r="G22" s="32">
        <v>1</v>
      </c>
      <c r="H22" s="8"/>
      <c r="I22" s="8"/>
      <c r="J22" s="8"/>
      <c r="K22" s="8"/>
    </row>
    <row r="23" spans="1:11" ht="12.75" customHeight="1">
      <c r="A23" s="53">
        <v>1976012</v>
      </c>
      <c r="B23" s="53" t="s">
        <v>14</v>
      </c>
      <c r="C23" s="53" t="s">
        <v>101</v>
      </c>
      <c r="D23" s="58">
        <v>28072</v>
      </c>
      <c r="E23" s="54" t="s">
        <v>67</v>
      </c>
      <c r="F23" s="54">
        <v>89</v>
      </c>
      <c r="G23" s="54"/>
      <c r="H23" s="8">
        <v>1</v>
      </c>
      <c r="I23" s="8"/>
      <c r="J23" s="8"/>
      <c r="K23" s="8"/>
    </row>
    <row r="24" spans="1:11" ht="12.75" customHeight="1">
      <c r="A24" s="53">
        <v>1976009</v>
      </c>
      <c r="B24" s="53" t="s">
        <v>14</v>
      </c>
      <c r="C24" s="53" t="s">
        <v>102</v>
      </c>
      <c r="D24" s="58">
        <v>27886</v>
      </c>
      <c r="E24" s="54" t="s">
        <v>67</v>
      </c>
      <c r="F24" s="54">
        <v>96</v>
      </c>
      <c r="G24" s="54"/>
      <c r="H24" s="8">
        <v>1</v>
      </c>
      <c r="I24" s="8"/>
      <c r="J24" s="8"/>
      <c r="K24" s="8"/>
    </row>
    <row r="25" spans="1:11" ht="12.75" customHeight="1">
      <c r="A25" s="53">
        <v>1967001</v>
      </c>
      <c r="B25" s="53" t="s">
        <v>14</v>
      </c>
      <c r="C25" s="53" t="s">
        <v>43</v>
      </c>
      <c r="D25" s="58">
        <v>24484</v>
      </c>
      <c r="E25" s="54" t="s">
        <v>70</v>
      </c>
      <c r="F25" s="54">
        <v>109</v>
      </c>
      <c r="G25" s="54"/>
      <c r="H25" s="8">
        <v>1</v>
      </c>
      <c r="I25" s="8"/>
      <c r="J25" s="8"/>
      <c r="K25" s="8"/>
    </row>
    <row r="26" spans="1:11" ht="12.75" customHeight="1">
      <c r="B26" s="9" t="s">
        <v>14</v>
      </c>
      <c r="C26" s="9" t="s">
        <v>11</v>
      </c>
      <c r="D26" s="63">
        <f>SUM(G22:G22)</f>
        <v>1</v>
      </c>
      <c r="E26" s="11"/>
      <c r="F26" s="11"/>
      <c r="G26" s="10"/>
      <c r="H26" s="11"/>
      <c r="I26" s="11"/>
      <c r="J26" s="64">
        <f>SUM(J20:J23)</f>
        <v>0</v>
      </c>
      <c r="K26" s="11"/>
    </row>
    <row r="27" spans="1:11" ht="12.75" customHeight="1">
      <c r="B27" s="9" t="s">
        <v>14</v>
      </c>
      <c r="C27" s="9" t="s">
        <v>12</v>
      </c>
      <c r="D27" s="71">
        <f>SUM(H23:H25)</f>
        <v>3</v>
      </c>
      <c r="E27" s="11"/>
      <c r="F27" s="11"/>
      <c r="G27" s="11"/>
      <c r="H27" s="11"/>
      <c r="I27" s="11"/>
      <c r="J27" s="64"/>
      <c r="K27" s="127">
        <f>SUM(K25:K25)</f>
        <v>0</v>
      </c>
    </row>
    <row r="28" spans="1:11" ht="12.75" customHeight="1">
      <c r="B28" s="9" t="s">
        <v>14</v>
      </c>
      <c r="C28" s="9" t="s">
        <v>13</v>
      </c>
      <c r="D28" s="17"/>
      <c r="E28" s="11"/>
      <c r="F28" s="11"/>
      <c r="G28" s="11"/>
      <c r="H28" s="11"/>
      <c r="I28" s="172">
        <f>SUM(D26:D27)</f>
        <v>4</v>
      </c>
      <c r="J28" s="11"/>
      <c r="K28" s="127"/>
    </row>
    <row r="29" spans="1:11" ht="12.75" customHeight="1">
      <c r="B29" s="13"/>
      <c r="C29" s="13"/>
      <c r="D29" s="14"/>
      <c r="E29" s="15"/>
      <c r="F29" s="15"/>
      <c r="G29" s="15"/>
      <c r="H29" s="15"/>
      <c r="I29" s="172"/>
      <c r="J29" s="153"/>
      <c r="K29" s="153"/>
    </row>
    <row r="30" spans="1:11" ht="12.75" customHeight="1">
      <c r="A30" s="141">
        <v>1940003</v>
      </c>
      <c r="B30" s="142" t="s">
        <v>33</v>
      </c>
      <c r="C30" s="142" t="s">
        <v>36</v>
      </c>
      <c r="D30" s="143">
        <v>14761</v>
      </c>
      <c r="E30" s="144" t="s">
        <v>146</v>
      </c>
      <c r="F30" s="145">
        <v>96</v>
      </c>
      <c r="G30" s="145"/>
      <c r="H30" s="170">
        <v>1</v>
      </c>
      <c r="I30" s="174"/>
      <c r="J30" s="174"/>
      <c r="K30" s="174"/>
    </row>
    <row r="31" spans="1:11" ht="12.75" customHeight="1">
      <c r="A31" s="141">
        <v>1943002</v>
      </c>
      <c r="B31" s="142" t="s">
        <v>33</v>
      </c>
      <c r="C31" s="142" t="s">
        <v>59</v>
      </c>
      <c r="D31" s="143">
        <v>16053</v>
      </c>
      <c r="E31" s="144" t="s">
        <v>72</v>
      </c>
      <c r="F31" s="145">
        <v>102</v>
      </c>
      <c r="G31" s="145"/>
      <c r="H31" s="145">
        <v>1</v>
      </c>
      <c r="I31" s="173"/>
      <c r="J31" s="173"/>
      <c r="K31" s="154"/>
    </row>
    <row r="32" spans="1:11" ht="12.75" customHeight="1">
      <c r="A32" s="53">
        <v>1961003</v>
      </c>
      <c r="B32" s="53" t="s">
        <v>58</v>
      </c>
      <c r="C32" s="18" t="s">
        <v>60</v>
      </c>
      <c r="D32" s="62">
        <v>22528</v>
      </c>
      <c r="E32" s="19" t="s">
        <v>71</v>
      </c>
      <c r="F32" s="19">
        <v>81</v>
      </c>
      <c r="G32" s="19"/>
      <c r="H32" s="171">
        <v>1</v>
      </c>
      <c r="I32" s="174"/>
      <c r="J32" s="174"/>
      <c r="K32" s="174"/>
    </row>
    <row r="33" spans="1:11" ht="12.75" customHeight="1">
      <c r="B33" s="9" t="s">
        <v>33</v>
      </c>
      <c r="C33" s="9" t="s">
        <v>12</v>
      </c>
      <c r="D33" s="146">
        <f>SUM(H30:H32)</f>
        <v>3</v>
      </c>
      <c r="E33" s="11"/>
      <c r="F33" s="11"/>
      <c r="G33" s="11"/>
      <c r="H33" s="11"/>
      <c r="I33" s="11"/>
      <c r="J33" s="64"/>
      <c r="K33" s="127">
        <f>SUM(K30:K32)</f>
        <v>0</v>
      </c>
    </row>
    <row r="34" spans="1:11" ht="12.75" customHeight="1">
      <c r="B34" s="9" t="s">
        <v>33</v>
      </c>
      <c r="C34" s="9" t="s">
        <v>13</v>
      </c>
      <c r="D34" s="17"/>
      <c r="E34" s="11"/>
      <c r="F34" s="11"/>
      <c r="G34" s="11"/>
      <c r="H34" s="11"/>
      <c r="I34" s="12">
        <f>SUM(D33)</f>
        <v>3</v>
      </c>
      <c r="J34" s="11"/>
      <c r="K34" s="127"/>
    </row>
    <row r="35" spans="1:11" ht="12.75" customHeight="1">
      <c r="B35" s="13"/>
      <c r="C35" s="13"/>
      <c r="D35" s="14"/>
      <c r="E35" s="15"/>
      <c r="F35" s="15"/>
      <c r="G35" s="15"/>
      <c r="H35" s="15"/>
      <c r="I35" s="15"/>
      <c r="J35" s="15"/>
      <c r="K35" s="15"/>
    </row>
    <row r="36" spans="1:11" ht="12" customHeight="1">
      <c r="A36" s="178">
        <v>1977018</v>
      </c>
      <c r="B36" s="52" t="s">
        <v>103</v>
      </c>
      <c r="C36" s="52" t="s">
        <v>106</v>
      </c>
      <c r="D36" s="57">
        <v>28430</v>
      </c>
      <c r="E36" s="32" t="s">
        <v>66</v>
      </c>
      <c r="F36" s="79">
        <v>76</v>
      </c>
      <c r="G36" s="32">
        <v>1</v>
      </c>
      <c r="H36" s="8"/>
      <c r="I36" s="8"/>
      <c r="J36" s="8"/>
      <c r="K36" s="8"/>
    </row>
    <row r="37" spans="1:11" ht="12.75" customHeight="1">
      <c r="A37" s="53">
        <v>1983010</v>
      </c>
      <c r="B37" s="53" t="s">
        <v>103</v>
      </c>
      <c r="C37" s="53" t="s">
        <v>105</v>
      </c>
      <c r="D37" s="58">
        <v>30417</v>
      </c>
      <c r="E37" s="54" t="s">
        <v>75</v>
      </c>
      <c r="F37" s="54">
        <v>81</v>
      </c>
      <c r="G37" s="54"/>
      <c r="H37" s="8">
        <v>1</v>
      </c>
      <c r="I37" s="8"/>
      <c r="J37" s="8"/>
      <c r="K37" s="8"/>
    </row>
    <row r="38" spans="1:11" ht="12.75" customHeight="1">
      <c r="A38" s="53">
        <v>1079012</v>
      </c>
      <c r="B38" s="53" t="s">
        <v>103</v>
      </c>
      <c r="C38" s="53" t="s">
        <v>104</v>
      </c>
      <c r="D38" s="58">
        <v>29045</v>
      </c>
      <c r="E38" s="54" t="s">
        <v>67</v>
      </c>
      <c r="F38" s="54">
        <v>89</v>
      </c>
      <c r="G38" s="54"/>
      <c r="H38" s="8">
        <v>1</v>
      </c>
      <c r="I38" s="8"/>
      <c r="J38" s="8"/>
      <c r="K38" s="8"/>
    </row>
    <row r="39" spans="1:11" ht="12.75" customHeight="1">
      <c r="B39" s="9" t="s">
        <v>103</v>
      </c>
      <c r="C39" s="9" t="s">
        <v>11</v>
      </c>
      <c r="D39" s="63">
        <f>SUM(G36:G36)</f>
        <v>1</v>
      </c>
      <c r="E39" s="11"/>
      <c r="F39" s="11"/>
      <c r="G39" s="10"/>
      <c r="H39" s="11"/>
      <c r="I39" s="11"/>
      <c r="J39" s="64">
        <f>SUM(J34:J36)</f>
        <v>0</v>
      </c>
      <c r="K39" s="11"/>
    </row>
    <row r="40" spans="1:11" ht="12.75" customHeight="1">
      <c r="B40" s="9" t="s">
        <v>103</v>
      </c>
      <c r="C40" s="9" t="s">
        <v>12</v>
      </c>
      <c r="D40" s="146">
        <f>SUM(H37:H38)</f>
        <v>2</v>
      </c>
      <c r="E40" s="11"/>
      <c r="F40" s="11"/>
      <c r="G40" s="11"/>
      <c r="H40" s="11"/>
      <c r="I40" s="11"/>
      <c r="J40" s="64"/>
      <c r="K40" s="127">
        <f>SUM(K38:K39)</f>
        <v>0</v>
      </c>
    </row>
    <row r="41" spans="1:11" ht="12.75" customHeight="1">
      <c r="B41" s="9" t="s">
        <v>103</v>
      </c>
      <c r="C41" s="9" t="s">
        <v>13</v>
      </c>
      <c r="D41" s="17"/>
      <c r="E41" s="11"/>
      <c r="F41" s="11"/>
      <c r="G41" s="11"/>
      <c r="H41" s="11"/>
      <c r="I41" s="172">
        <f>SUM(D39:D40)</f>
        <v>3</v>
      </c>
      <c r="J41" s="11"/>
      <c r="K41" s="127"/>
    </row>
    <row r="42" spans="1:11" ht="12.75" customHeight="1">
      <c r="B42" s="13"/>
      <c r="C42" s="13"/>
      <c r="D42" s="14"/>
      <c r="E42" s="15"/>
      <c r="F42" s="15"/>
      <c r="G42" s="15"/>
      <c r="H42" s="15"/>
      <c r="I42" s="15"/>
      <c r="J42" s="15"/>
      <c r="K42" s="15"/>
    </row>
    <row r="43" spans="1:11" ht="12" customHeight="1">
      <c r="A43" s="178">
        <v>1984011</v>
      </c>
      <c r="B43" s="52" t="s">
        <v>107</v>
      </c>
      <c r="C43" s="52" t="s">
        <v>115</v>
      </c>
      <c r="D43" s="57">
        <v>30885</v>
      </c>
      <c r="E43" s="32" t="s">
        <v>64</v>
      </c>
      <c r="F43" s="79">
        <v>64</v>
      </c>
      <c r="G43" s="32">
        <v>1</v>
      </c>
      <c r="H43" s="8"/>
      <c r="I43" s="8"/>
      <c r="J43" s="8"/>
      <c r="K43" s="8"/>
    </row>
    <row r="44" spans="1:11" ht="12" customHeight="1">
      <c r="A44" s="178">
        <v>1974010</v>
      </c>
      <c r="B44" s="52" t="s">
        <v>107</v>
      </c>
      <c r="C44" s="52" t="s">
        <v>114</v>
      </c>
      <c r="D44" s="57">
        <v>27089</v>
      </c>
      <c r="E44" s="32" t="s">
        <v>63</v>
      </c>
      <c r="F44" s="79">
        <v>71</v>
      </c>
      <c r="G44" s="32">
        <v>1</v>
      </c>
      <c r="H44" s="8"/>
      <c r="I44" s="8"/>
      <c r="J44" s="8"/>
      <c r="K44" s="8"/>
    </row>
    <row r="45" spans="1:11" ht="12.75" customHeight="1">
      <c r="A45" s="53">
        <v>1989025</v>
      </c>
      <c r="B45" s="53" t="s">
        <v>107</v>
      </c>
      <c r="C45" s="53" t="s">
        <v>108</v>
      </c>
      <c r="D45" s="58">
        <v>32555</v>
      </c>
      <c r="E45" s="54" t="s">
        <v>74</v>
      </c>
      <c r="F45" s="54">
        <v>109</v>
      </c>
      <c r="G45" s="54"/>
      <c r="H45" s="8">
        <v>1</v>
      </c>
      <c r="I45" s="8"/>
      <c r="J45" s="8"/>
      <c r="K45" s="8"/>
    </row>
    <row r="46" spans="1:11" ht="12.75" customHeight="1">
      <c r="A46" s="53">
        <v>1971001</v>
      </c>
      <c r="B46" s="53" t="s">
        <v>107</v>
      </c>
      <c r="C46" s="53" t="s">
        <v>109</v>
      </c>
      <c r="D46" s="58">
        <v>26187</v>
      </c>
      <c r="E46" s="54" t="s">
        <v>82</v>
      </c>
      <c r="F46" s="54">
        <v>89</v>
      </c>
      <c r="G46" s="54"/>
      <c r="H46" s="8">
        <v>1</v>
      </c>
      <c r="I46" s="8"/>
      <c r="J46" s="8"/>
      <c r="K46" s="8"/>
    </row>
    <row r="47" spans="1:11" ht="12.75" customHeight="1">
      <c r="A47" s="53">
        <v>1971002</v>
      </c>
      <c r="B47" s="53" t="s">
        <v>107</v>
      </c>
      <c r="C47" s="53" t="s">
        <v>110</v>
      </c>
      <c r="D47" s="58">
        <v>26112</v>
      </c>
      <c r="E47" s="54" t="s">
        <v>82</v>
      </c>
      <c r="F47" s="54">
        <v>96</v>
      </c>
      <c r="G47" s="54"/>
      <c r="H47" s="8">
        <v>1</v>
      </c>
      <c r="I47" s="8"/>
      <c r="J47" s="8"/>
      <c r="K47" s="8"/>
    </row>
    <row r="48" spans="1:11" ht="12.75" customHeight="1">
      <c r="A48" s="53">
        <v>1948001</v>
      </c>
      <c r="B48" s="53" t="s">
        <v>107</v>
      </c>
      <c r="C48" s="53" t="s">
        <v>111</v>
      </c>
      <c r="D48" s="58">
        <v>17707</v>
      </c>
      <c r="E48" s="54" t="s">
        <v>112</v>
      </c>
      <c r="F48" s="54">
        <v>96</v>
      </c>
      <c r="G48" s="54"/>
      <c r="H48" s="8">
        <v>1</v>
      </c>
      <c r="I48" s="8"/>
      <c r="J48" s="8"/>
      <c r="K48" s="8"/>
    </row>
    <row r="49" spans="1:11" ht="12.75" customHeight="1">
      <c r="A49" s="53">
        <v>1944001</v>
      </c>
      <c r="B49" s="53" t="s">
        <v>107</v>
      </c>
      <c r="C49" s="53" t="s">
        <v>113</v>
      </c>
      <c r="D49" s="58">
        <v>16079</v>
      </c>
      <c r="E49" s="54" t="s">
        <v>72</v>
      </c>
      <c r="F49" s="54">
        <v>109</v>
      </c>
      <c r="G49" s="54"/>
      <c r="H49" s="8">
        <v>1</v>
      </c>
      <c r="I49" s="8"/>
      <c r="J49" s="8"/>
      <c r="K49" s="8"/>
    </row>
    <row r="50" spans="1:11" ht="12.75" customHeight="1">
      <c r="B50" s="9" t="s">
        <v>107</v>
      </c>
      <c r="C50" s="9" t="s">
        <v>11</v>
      </c>
      <c r="D50" s="63">
        <f>SUM(G43:G44)</f>
        <v>2</v>
      </c>
      <c r="E50" s="11"/>
      <c r="F50" s="11"/>
      <c r="G50" s="10"/>
      <c r="H50" s="11"/>
      <c r="I50" s="11"/>
      <c r="J50" s="64">
        <f>SUM(J41:J44)</f>
        <v>0</v>
      </c>
      <c r="K50" s="11"/>
    </row>
    <row r="51" spans="1:11" ht="12.75" customHeight="1">
      <c r="B51" s="9" t="s">
        <v>107</v>
      </c>
      <c r="C51" s="9" t="s">
        <v>12</v>
      </c>
      <c r="D51" s="146">
        <f>SUM(H45:H49)</f>
        <v>5</v>
      </c>
      <c r="E51" s="11"/>
      <c r="F51" s="11"/>
      <c r="G51" s="11"/>
      <c r="H51" s="11"/>
      <c r="I51" s="11"/>
      <c r="J51" s="64"/>
      <c r="K51" s="127">
        <f>SUM(K49:K50)</f>
        <v>0</v>
      </c>
    </row>
    <row r="52" spans="1:11" ht="12.75" customHeight="1">
      <c r="B52" s="9" t="s">
        <v>107</v>
      </c>
      <c r="C52" s="9" t="s">
        <v>13</v>
      </c>
      <c r="D52" s="17"/>
      <c r="E52" s="11"/>
      <c r="F52" s="11"/>
      <c r="G52" s="11"/>
      <c r="H52" s="11"/>
      <c r="I52" s="172">
        <f>SUM(D50:D51)</f>
        <v>7</v>
      </c>
      <c r="J52" s="11"/>
      <c r="K52" s="127"/>
    </row>
    <row r="53" spans="1:11" ht="12.75" customHeight="1">
      <c r="B53" s="13"/>
      <c r="C53" s="13"/>
      <c r="D53" s="14"/>
      <c r="E53" s="15"/>
      <c r="F53" s="15"/>
      <c r="G53" s="15"/>
      <c r="H53" s="15"/>
      <c r="I53" s="15"/>
      <c r="J53" s="15"/>
      <c r="K53" s="15"/>
    </row>
    <row r="54" spans="1:11" ht="12" customHeight="1">
      <c r="A54" s="178">
        <v>1990003</v>
      </c>
      <c r="B54" s="52" t="s">
        <v>117</v>
      </c>
      <c r="C54" s="52" t="s">
        <v>122</v>
      </c>
      <c r="D54" s="57">
        <v>32971</v>
      </c>
      <c r="E54" s="32" t="s">
        <v>76</v>
      </c>
      <c r="F54" s="79">
        <v>49</v>
      </c>
      <c r="G54" s="32">
        <v>1</v>
      </c>
      <c r="H54" s="8"/>
      <c r="I54" s="8"/>
      <c r="J54" s="8"/>
      <c r="K54" s="8"/>
    </row>
    <row r="55" spans="1:11" ht="12" customHeight="1">
      <c r="A55" s="178">
        <v>1979006</v>
      </c>
      <c r="B55" s="52" t="s">
        <v>117</v>
      </c>
      <c r="C55" s="52" t="s">
        <v>118</v>
      </c>
      <c r="D55" s="57">
        <v>29097</v>
      </c>
      <c r="E55" s="32" t="s">
        <v>66</v>
      </c>
      <c r="F55" s="79">
        <v>76</v>
      </c>
      <c r="G55" s="32">
        <v>1</v>
      </c>
      <c r="H55" s="8"/>
      <c r="I55" s="8"/>
      <c r="J55" s="8"/>
      <c r="K55" s="8"/>
    </row>
    <row r="56" spans="1:11" ht="12.75" customHeight="1">
      <c r="A56" s="53">
        <v>1964002</v>
      </c>
      <c r="B56" s="53" t="s">
        <v>117</v>
      </c>
      <c r="C56" s="53" t="s">
        <v>119</v>
      </c>
      <c r="D56" s="58">
        <v>23656</v>
      </c>
      <c r="E56" s="54" t="s">
        <v>71</v>
      </c>
      <c r="F56" s="54">
        <v>102</v>
      </c>
      <c r="G56" s="54"/>
      <c r="H56" s="8">
        <v>1</v>
      </c>
      <c r="I56" s="8"/>
      <c r="J56" s="8"/>
      <c r="K56" s="8"/>
    </row>
    <row r="57" spans="1:11" ht="12.75" customHeight="1">
      <c r="A57" s="53">
        <v>1960001</v>
      </c>
      <c r="B57" s="53" t="s">
        <v>117</v>
      </c>
      <c r="C57" s="53" t="s">
        <v>120</v>
      </c>
      <c r="D57" s="58">
        <v>22050</v>
      </c>
      <c r="E57" s="54" t="s">
        <v>77</v>
      </c>
      <c r="F57" s="54">
        <v>81</v>
      </c>
      <c r="G57" s="54"/>
      <c r="H57" s="8">
        <v>1</v>
      </c>
      <c r="I57" s="8"/>
      <c r="J57" s="8"/>
      <c r="K57" s="8"/>
    </row>
    <row r="58" spans="1:11" ht="12.75" customHeight="1">
      <c r="A58" s="53">
        <v>1944003</v>
      </c>
      <c r="B58" s="53" t="s">
        <v>117</v>
      </c>
      <c r="C58" s="53" t="s">
        <v>121</v>
      </c>
      <c r="D58" s="58">
        <v>16375</v>
      </c>
      <c r="E58" s="54" t="s">
        <v>72</v>
      </c>
      <c r="F58" s="54">
        <v>73</v>
      </c>
      <c r="G58" s="54"/>
      <c r="H58" s="8">
        <v>1</v>
      </c>
      <c r="I58" s="8"/>
      <c r="J58" s="8"/>
      <c r="K58" s="8"/>
    </row>
    <row r="59" spans="1:11" ht="12.75" customHeight="1">
      <c r="B59" s="9" t="s">
        <v>117</v>
      </c>
      <c r="C59" s="9" t="s">
        <v>11</v>
      </c>
      <c r="D59" s="63">
        <f>SUM(G54:G55)</f>
        <v>2</v>
      </c>
      <c r="E59" s="11"/>
      <c r="F59" s="11"/>
      <c r="G59" s="10"/>
      <c r="H59" s="11"/>
      <c r="I59" s="11"/>
      <c r="J59" s="64">
        <f>SUM(J52:J55)</f>
        <v>0</v>
      </c>
      <c r="K59" s="11"/>
    </row>
    <row r="60" spans="1:11" ht="12.75" customHeight="1">
      <c r="B60" s="9" t="s">
        <v>117</v>
      </c>
      <c r="C60" s="9" t="s">
        <v>12</v>
      </c>
      <c r="D60" s="146">
        <f>SUM(H56:H58)</f>
        <v>3</v>
      </c>
      <c r="E60" s="11"/>
      <c r="F60" s="11"/>
      <c r="G60" s="11"/>
      <c r="H60" s="11"/>
      <c r="I60" s="11"/>
      <c r="J60" s="64"/>
      <c r="K60" s="127">
        <f>SUM(K59:K59)</f>
        <v>0</v>
      </c>
    </row>
    <row r="61" spans="1:11" ht="12.75" customHeight="1">
      <c r="B61" s="9" t="s">
        <v>117</v>
      </c>
      <c r="C61" s="9" t="s">
        <v>13</v>
      </c>
      <c r="D61" s="17"/>
      <c r="E61" s="11"/>
      <c r="F61" s="11"/>
      <c r="G61" s="11"/>
      <c r="H61" s="11"/>
      <c r="I61" s="172">
        <f>SUM(D59:D60)</f>
        <v>5</v>
      </c>
      <c r="J61" s="11"/>
      <c r="K61" s="127"/>
    </row>
    <row r="62" spans="1:11" ht="12" customHeight="1">
      <c r="B62" s="13"/>
      <c r="C62" s="13"/>
      <c r="D62" s="14"/>
      <c r="E62" s="15"/>
      <c r="F62" s="15"/>
      <c r="G62" s="15"/>
      <c r="H62" s="15"/>
      <c r="I62" s="179"/>
      <c r="J62" s="149"/>
      <c r="K62" s="149"/>
    </row>
    <row r="63" spans="1:11" ht="12.75" customHeight="1">
      <c r="A63" s="141">
        <v>1969004</v>
      </c>
      <c r="B63" s="142" t="s">
        <v>47</v>
      </c>
      <c r="C63" s="142" t="s">
        <v>61</v>
      </c>
      <c r="D63" s="143">
        <v>25366</v>
      </c>
      <c r="E63" s="144" t="s">
        <v>70</v>
      </c>
      <c r="F63" s="151">
        <v>96</v>
      </c>
      <c r="G63" s="32"/>
      <c r="H63" s="8">
        <v>1</v>
      </c>
      <c r="I63" s="8"/>
      <c r="J63" s="8"/>
      <c r="K63" s="8"/>
    </row>
    <row r="64" spans="1:11" ht="12.75" customHeight="1">
      <c r="B64" s="9" t="s">
        <v>47</v>
      </c>
      <c r="C64" s="9" t="s">
        <v>12</v>
      </c>
      <c r="D64" s="70">
        <f>SUM(H63:H63)</f>
        <v>1</v>
      </c>
      <c r="E64" s="11"/>
      <c r="F64" s="11"/>
      <c r="G64" s="11"/>
      <c r="H64" s="11"/>
      <c r="I64" s="11"/>
      <c r="J64" s="64"/>
      <c r="K64" s="127">
        <f>SUM(K63:K63)</f>
        <v>0</v>
      </c>
    </row>
    <row r="65" spans="1:11" ht="12.75" customHeight="1">
      <c r="B65" s="9" t="s">
        <v>47</v>
      </c>
      <c r="C65" s="9" t="s">
        <v>13</v>
      </c>
      <c r="D65" s="17"/>
      <c r="E65" s="11"/>
      <c r="F65" s="11"/>
      <c r="G65" s="11"/>
      <c r="H65" s="11"/>
      <c r="I65" s="56">
        <f>SUM(D64:D64)</f>
        <v>1</v>
      </c>
      <c r="J65" s="11"/>
      <c r="K65" s="127"/>
    </row>
    <row r="66" spans="1:11" ht="12.75" customHeight="1">
      <c r="B66" s="147"/>
      <c r="C66" s="147"/>
      <c r="D66" s="148"/>
      <c r="E66" s="149"/>
      <c r="F66" s="149"/>
      <c r="G66" s="149"/>
      <c r="H66" s="149"/>
      <c r="I66" s="12"/>
      <c r="J66" s="11"/>
      <c r="K66" s="11"/>
    </row>
    <row r="67" spans="1:11" ht="12.75" customHeight="1">
      <c r="A67" s="98">
        <v>1987001</v>
      </c>
      <c r="B67" s="52" t="s">
        <v>125</v>
      </c>
      <c r="C67" s="20" t="s">
        <v>126</v>
      </c>
      <c r="D67" s="59">
        <v>32020</v>
      </c>
      <c r="E67" s="22" t="s">
        <v>76</v>
      </c>
      <c r="F67" s="22">
        <v>55</v>
      </c>
      <c r="G67" s="22">
        <v>1</v>
      </c>
      <c r="H67" s="8"/>
      <c r="I67" s="8"/>
      <c r="J67" s="8"/>
      <c r="K67" s="8"/>
    </row>
    <row r="68" spans="1:11" ht="12.75" customHeight="1">
      <c r="A68" s="98">
        <v>1981011</v>
      </c>
      <c r="B68" s="52" t="s">
        <v>125</v>
      </c>
      <c r="C68" s="20" t="s">
        <v>127</v>
      </c>
      <c r="D68" s="59">
        <v>29888</v>
      </c>
      <c r="E68" s="22" t="s">
        <v>64</v>
      </c>
      <c r="F68" s="22">
        <v>59</v>
      </c>
      <c r="G68" s="22">
        <v>1</v>
      </c>
      <c r="H68" s="8"/>
      <c r="I68" s="8"/>
      <c r="J68" s="8"/>
      <c r="K68" s="8"/>
    </row>
    <row r="69" spans="1:11" ht="12.75" customHeight="1">
      <c r="B69" s="9" t="s">
        <v>125</v>
      </c>
      <c r="C69" s="9" t="s">
        <v>11</v>
      </c>
      <c r="D69" s="63">
        <f>SUM(G65:G68)</f>
        <v>2</v>
      </c>
      <c r="E69" s="11"/>
      <c r="F69" s="11"/>
      <c r="G69" s="10"/>
      <c r="H69" s="11"/>
      <c r="I69" s="11"/>
      <c r="J69" s="64">
        <f>SUM(J65:J68)</f>
        <v>0</v>
      </c>
      <c r="K69" s="11"/>
    </row>
    <row r="70" spans="1:11" ht="12.75" customHeight="1">
      <c r="B70" s="9" t="s">
        <v>125</v>
      </c>
      <c r="C70" s="9" t="s">
        <v>13</v>
      </c>
      <c r="D70" s="17"/>
      <c r="E70" s="11"/>
      <c r="F70" s="11"/>
      <c r="G70" s="11"/>
      <c r="H70" s="11"/>
      <c r="I70" s="12">
        <f>SUM(D69:D69)</f>
        <v>2</v>
      </c>
      <c r="J70" s="11"/>
      <c r="K70" s="11"/>
    </row>
    <row r="71" spans="1:11" ht="12.75" customHeight="1">
      <c r="B71" s="9"/>
      <c r="C71" s="9"/>
      <c r="D71" s="17"/>
      <c r="E71" s="11"/>
      <c r="F71" s="11"/>
      <c r="G71" s="11"/>
      <c r="H71" s="11"/>
      <c r="I71" s="12"/>
      <c r="J71" s="11"/>
      <c r="K71" s="11"/>
    </row>
    <row r="72" spans="1:11" ht="12.75" customHeight="1">
      <c r="A72" s="98">
        <v>1990010</v>
      </c>
      <c r="B72" s="52" t="s">
        <v>87</v>
      </c>
      <c r="C72" s="52" t="s">
        <v>128</v>
      </c>
      <c r="D72" s="57">
        <v>33206</v>
      </c>
      <c r="E72" s="22" t="s">
        <v>76</v>
      </c>
      <c r="F72" s="79">
        <v>64</v>
      </c>
      <c r="G72" s="32">
        <v>1</v>
      </c>
      <c r="H72" s="8"/>
      <c r="I72" s="16"/>
      <c r="J72" s="16"/>
      <c r="K72" s="16"/>
    </row>
    <row r="73" spans="1:11" ht="12.75" customHeight="1">
      <c r="B73" s="9" t="s">
        <v>87</v>
      </c>
      <c r="C73" s="9" t="s">
        <v>11</v>
      </c>
      <c r="D73" s="63">
        <f>SUM(G72:G72)</f>
        <v>1</v>
      </c>
      <c r="E73" s="11"/>
      <c r="F73" s="11"/>
      <c r="G73" s="11"/>
      <c r="H73" s="11"/>
      <c r="I73" s="11"/>
      <c r="J73" s="64">
        <f>SUM(J72:J72)</f>
        <v>0</v>
      </c>
      <c r="K73" s="11"/>
    </row>
    <row r="74" spans="1:11" ht="12.75" customHeight="1">
      <c r="A74" s="152"/>
      <c r="B74" s="9" t="s">
        <v>87</v>
      </c>
      <c r="C74" s="159" t="s">
        <v>13</v>
      </c>
      <c r="D74" s="160"/>
      <c r="E74" s="161"/>
      <c r="F74" s="161"/>
      <c r="G74" s="161"/>
      <c r="H74" s="161"/>
      <c r="I74" s="175">
        <f>SUM(D73:D73)</f>
        <v>1</v>
      </c>
      <c r="J74" s="11"/>
      <c r="K74" s="127"/>
    </row>
    <row r="75" spans="1:11" ht="12.75" customHeight="1">
      <c r="B75" s="13"/>
      <c r="C75" s="13"/>
      <c r="D75" s="14"/>
      <c r="E75" s="15"/>
      <c r="F75" s="15"/>
      <c r="G75" s="15"/>
      <c r="H75" s="15"/>
      <c r="I75" s="12"/>
      <c r="J75" s="12"/>
      <c r="K75" s="12"/>
    </row>
    <row r="76" spans="1:11" ht="12.75" customHeight="1">
      <c r="A76" s="141">
        <v>1974008</v>
      </c>
      <c r="B76" s="142" t="s">
        <v>80</v>
      </c>
      <c r="C76" s="142" t="s">
        <v>81</v>
      </c>
      <c r="D76" s="143">
        <v>27306</v>
      </c>
      <c r="E76" s="144" t="s">
        <v>82</v>
      </c>
      <c r="F76" s="151">
        <v>67</v>
      </c>
      <c r="G76" s="32"/>
      <c r="H76" s="8">
        <v>1</v>
      </c>
      <c r="I76" s="8"/>
      <c r="J76" s="8"/>
      <c r="K76" s="8"/>
    </row>
    <row r="77" spans="1:11" ht="12.75" customHeight="1">
      <c r="A77" s="141">
        <v>1987017</v>
      </c>
      <c r="B77" s="142" t="s">
        <v>80</v>
      </c>
      <c r="C77" s="142" t="s">
        <v>73</v>
      </c>
      <c r="D77" s="143">
        <v>31934</v>
      </c>
      <c r="E77" s="144" t="s">
        <v>74</v>
      </c>
      <c r="F77" s="151" t="s">
        <v>48</v>
      </c>
      <c r="G77" s="32"/>
      <c r="H77" s="8">
        <v>1</v>
      </c>
      <c r="I77" s="8"/>
      <c r="J77" s="8"/>
      <c r="K77" s="8"/>
    </row>
    <row r="78" spans="1:11" ht="11" customHeight="1">
      <c r="B78" s="9" t="s">
        <v>80</v>
      </c>
      <c r="C78" s="9" t="s">
        <v>12</v>
      </c>
      <c r="D78" s="70">
        <f>SUM(H76:H77)</f>
        <v>2</v>
      </c>
      <c r="E78" s="11"/>
      <c r="F78" s="11"/>
      <c r="G78" s="11"/>
      <c r="H78" s="11"/>
      <c r="I78" s="11"/>
      <c r="J78" s="64"/>
      <c r="K78" s="127">
        <f>SUM(K76:K76)</f>
        <v>0</v>
      </c>
    </row>
    <row r="79" spans="1:11" ht="12.75" customHeight="1">
      <c r="B79" s="9" t="s">
        <v>80</v>
      </c>
      <c r="C79" s="9" t="s">
        <v>13</v>
      </c>
      <c r="D79" s="17"/>
      <c r="E79" s="11"/>
      <c r="F79" s="11"/>
      <c r="G79" s="11"/>
      <c r="H79" s="11"/>
      <c r="I79" s="56">
        <f>SUM(D78:D78)</f>
        <v>2</v>
      </c>
      <c r="J79" s="11"/>
      <c r="K79" s="127"/>
    </row>
    <row r="80" spans="1:11" ht="12.75" customHeight="1">
      <c r="A80" s="155"/>
      <c r="B80" s="155"/>
      <c r="C80" s="156"/>
      <c r="D80" s="157"/>
      <c r="E80" s="158"/>
      <c r="F80" s="158"/>
      <c r="G80" s="158"/>
      <c r="H80" s="158"/>
      <c r="I80" s="158"/>
      <c r="J80" s="158"/>
      <c r="K80" s="158"/>
    </row>
    <row r="81" spans="1:11" ht="12.75" customHeight="1">
      <c r="A81" s="53">
        <v>1972004</v>
      </c>
      <c r="B81" s="53" t="s">
        <v>15</v>
      </c>
      <c r="C81" s="35" t="s">
        <v>129</v>
      </c>
      <c r="D81" s="60">
        <v>26413</v>
      </c>
      <c r="E81" s="36" t="s">
        <v>82</v>
      </c>
      <c r="F81" s="61">
        <v>89</v>
      </c>
      <c r="G81" s="36"/>
      <c r="H81" s="54"/>
      <c r="I81" s="8"/>
      <c r="J81" s="8"/>
      <c r="K81" s="8">
        <v>1</v>
      </c>
    </row>
    <row r="82" spans="1:11" ht="12.75" customHeight="1">
      <c r="A82" s="53">
        <v>1963002</v>
      </c>
      <c r="B82" s="53" t="s">
        <v>15</v>
      </c>
      <c r="C82" s="35" t="s">
        <v>42</v>
      </c>
      <c r="D82" s="60">
        <v>23609</v>
      </c>
      <c r="E82" s="36" t="s">
        <v>71</v>
      </c>
      <c r="F82" s="61">
        <v>89</v>
      </c>
      <c r="G82" s="36"/>
      <c r="H82" s="54">
        <v>1</v>
      </c>
      <c r="I82" s="8"/>
      <c r="J82" s="8"/>
      <c r="K82" s="8"/>
    </row>
    <row r="83" spans="1:11" ht="12.75" customHeight="1">
      <c r="A83" s="53">
        <v>1956001</v>
      </c>
      <c r="B83" s="53" t="s">
        <v>15</v>
      </c>
      <c r="C83" s="35" t="s">
        <v>38</v>
      </c>
      <c r="D83" s="60">
        <v>20742</v>
      </c>
      <c r="E83" s="36" t="s">
        <v>77</v>
      </c>
      <c r="F83" s="36">
        <v>89</v>
      </c>
      <c r="G83" s="36"/>
      <c r="H83" s="36">
        <v>1</v>
      </c>
      <c r="I83" s="8"/>
      <c r="J83" s="8"/>
      <c r="K83" s="8"/>
    </row>
    <row r="84" spans="1:11" ht="12.75" customHeight="1">
      <c r="B84" s="9" t="s">
        <v>15</v>
      </c>
      <c r="C84" s="9" t="s">
        <v>12</v>
      </c>
      <c r="D84" s="71">
        <f>SUM(H81:H83)</f>
        <v>2</v>
      </c>
      <c r="E84" s="11"/>
      <c r="F84" s="11"/>
      <c r="G84" s="11"/>
      <c r="H84" s="55"/>
      <c r="I84" s="11"/>
      <c r="J84" s="11"/>
      <c r="K84" s="127">
        <f>SUM(K81:K82)</f>
        <v>1</v>
      </c>
    </row>
    <row r="85" spans="1:11" ht="12.75" customHeight="1">
      <c r="B85" s="9" t="s">
        <v>15</v>
      </c>
      <c r="C85" s="9" t="s">
        <v>13</v>
      </c>
      <c r="D85" s="17"/>
      <c r="E85" s="11"/>
      <c r="F85" s="11"/>
      <c r="G85" s="11"/>
      <c r="H85" s="11"/>
      <c r="I85" s="12">
        <f>SUM(D84:D84)</f>
        <v>2</v>
      </c>
      <c r="J85" s="11"/>
      <c r="K85" s="11"/>
    </row>
    <row r="86" spans="1:11" ht="12.75" customHeight="1">
      <c r="A86" s="155"/>
      <c r="B86" s="155"/>
      <c r="C86" s="156"/>
      <c r="D86" s="157"/>
      <c r="E86" s="158"/>
      <c r="F86" s="158"/>
      <c r="G86" s="158"/>
      <c r="H86" s="158"/>
      <c r="I86" s="158"/>
      <c r="J86" s="158"/>
      <c r="K86" s="158"/>
    </row>
    <row r="87" spans="1:11" ht="12.75" customHeight="1">
      <c r="A87" s="98">
        <v>1983011</v>
      </c>
      <c r="B87" s="72" t="s">
        <v>78</v>
      </c>
      <c r="C87" s="176" t="s">
        <v>79</v>
      </c>
      <c r="D87" s="59">
        <v>30637</v>
      </c>
      <c r="E87" s="22" t="s">
        <v>64</v>
      </c>
      <c r="F87" s="22">
        <v>76</v>
      </c>
      <c r="G87" s="22">
        <v>1</v>
      </c>
      <c r="H87" s="22"/>
      <c r="I87" s="21"/>
      <c r="J87" s="21"/>
      <c r="K87" s="21"/>
    </row>
    <row r="88" spans="1:11" ht="12.75" customHeight="1">
      <c r="A88" s="98">
        <v>1977001</v>
      </c>
      <c r="B88" s="72" t="s">
        <v>78</v>
      </c>
      <c r="C88" s="176" t="s">
        <v>132</v>
      </c>
      <c r="D88" s="59">
        <v>28374</v>
      </c>
      <c r="E88" s="22" t="s">
        <v>66</v>
      </c>
      <c r="F88" s="22">
        <v>87</v>
      </c>
      <c r="G88" s="22">
        <v>1</v>
      </c>
      <c r="H88" s="22"/>
      <c r="I88" s="21"/>
      <c r="J88" s="21"/>
      <c r="K88" s="21"/>
    </row>
    <row r="89" spans="1:11" ht="12.75" customHeight="1">
      <c r="A89" s="98">
        <v>1976002</v>
      </c>
      <c r="B89" s="72" t="s">
        <v>78</v>
      </c>
      <c r="C89" s="176" t="s">
        <v>131</v>
      </c>
      <c r="D89" s="59">
        <v>28001</v>
      </c>
      <c r="E89" s="22" t="s">
        <v>66</v>
      </c>
      <c r="F89" s="177" t="s">
        <v>100</v>
      </c>
      <c r="G89" s="22">
        <v>1</v>
      </c>
      <c r="H89" s="22"/>
      <c r="I89" s="21"/>
      <c r="J89" s="21"/>
      <c r="K89" s="21"/>
    </row>
    <row r="90" spans="1:11" ht="12.75" customHeight="1">
      <c r="B90" s="9" t="s">
        <v>78</v>
      </c>
      <c r="C90" s="9" t="s">
        <v>11</v>
      </c>
      <c r="D90" s="63">
        <f>SUM(G87:G89)</f>
        <v>3</v>
      </c>
      <c r="E90" s="11"/>
      <c r="F90" s="11"/>
      <c r="G90" s="28"/>
      <c r="H90" s="11"/>
      <c r="I90" s="11"/>
      <c r="J90" s="64">
        <f>SUM(J87:J87)</f>
        <v>0</v>
      </c>
      <c r="K90" s="11"/>
    </row>
    <row r="91" spans="1:11" ht="12.75" customHeight="1">
      <c r="B91" s="9" t="s">
        <v>17</v>
      </c>
      <c r="C91" s="9" t="s">
        <v>13</v>
      </c>
      <c r="D91" s="17"/>
      <c r="E91" s="11"/>
      <c r="F91" s="11"/>
      <c r="G91" s="11"/>
      <c r="H91" s="11"/>
      <c r="I91" s="12">
        <f>SUM(D90:D90)</f>
        <v>3</v>
      </c>
      <c r="J91" s="11"/>
      <c r="K91" s="11"/>
    </row>
    <row r="92" spans="1:11" ht="12.75" customHeight="1">
      <c r="B92" s="13"/>
      <c r="C92" s="13"/>
      <c r="D92" s="14"/>
      <c r="E92" s="15"/>
      <c r="F92" s="15"/>
      <c r="G92" s="15"/>
      <c r="H92" s="15"/>
      <c r="I92" s="15"/>
      <c r="J92" s="15"/>
      <c r="K92" s="15"/>
    </row>
    <row r="93" spans="1:11" ht="12" customHeight="1">
      <c r="A93" s="178">
        <v>1987009</v>
      </c>
      <c r="B93" s="52" t="s">
        <v>16</v>
      </c>
      <c r="C93" s="52" t="s">
        <v>133</v>
      </c>
      <c r="D93" s="57">
        <v>31888</v>
      </c>
      <c r="E93" s="32" t="s">
        <v>76</v>
      </c>
      <c r="F93" s="79">
        <v>76</v>
      </c>
      <c r="G93" s="32">
        <v>1</v>
      </c>
      <c r="H93" s="8"/>
      <c r="I93" s="8"/>
      <c r="J93" s="8"/>
      <c r="K93" s="8"/>
    </row>
    <row r="94" spans="1:11" ht="12" customHeight="1">
      <c r="A94" s="178">
        <v>1980013</v>
      </c>
      <c r="B94" s="52" t="s">
        <v>16</v>
      </c>
      <c r="C94" s="52" t="s">
        <v>134</v>
      </c>
      <c r="D94" s="57">
        <v>29384</v>
      </c>
      <c r="E94" s="32" t="s">
        <v>66</v>
      </c>
      <c r="F94" s="79">
        <v>87</v>
      </c>
      <c r="G94" s="32">
        <v>1</v>
      </c>
      <c r="H94" s="8"/>
      <c r="I94" s="8"/>
      <c r="J94" s="8"/>
      <c r="K94" s="8"/>
    </row>
    <row r="95" spans="1:11" ht="12.75" customHeight="1">
      <c r="A95" s="53">
        <v>1984002</v>
      </c>
      <c r="B95" s="53" t="s">
        <v>16</v>
      </c>
      <c r="C95" s="53" t="s">
        <v>137</v>
      </c>
      <c r="D95" s="58">
        <v>30945</v>
      </c>
      <c r="E95" s="54" t="s">
        <v>75</v>
      </c>
      <c r="F95" s="54">
        <v>96</v>
      </c>
      <c r="G95" s="54"/>
      <c r="H95" s="8">
        <v>1</v>
      </c>
      <c r="I95" s="8"/>
      <c r="J95" s="8"/>
      <c r="K95" s="8"/>
    </row>
    <row r="96" spans="1:11" ht="12.75" customHeight="1">
      <c r="A96" s="53">
        <v>1045001</v>
      </c>
      <c r="B96" s="53" t="s">
        <v>16</v>
      </c>
      <c r="C96" s="53" t="s">
        <v>136</v>
      </c>
      <c r="D96" s="58">
        <v>16697</v>
      </c>
      <c r="E96" s="54" t="s">
        <v>72</v>
      </c>
      <c r="F96" s="54">
        <v>96</v>
      </c>
      <c r="G96" s="54"/>
      <c r="H96" s="8">
        <v>1</v>
      </c>
      <c r="I96" s="8"/>
      <c r="J96" s="8"/>
      <c r="K96" s="8"/>
    </row>
    <row r="97" spans="1:11" ht="12.75" customHeight="1">
      <c r="A97" s="163">
        <v>1044002</v>
      </c>
      <c r="B97" s="164" t="s">
        <v>16</v>
      </c>
      <c r="C97" s="165" t="s">
        <v>135</v>
      </c>
      <c r="D97" s="166">
        <v>16227</v>
      </c>
      <c r="E97" s="167" t="s">
        <v>72</v>
      </c>
      <c r="F97" s="167">
        <v>109</v>
      </c>
      <c r="G97" s="167"/>
      <c r="H97" s="167">
        <v>1</v>
      </c>
      <c r="I97" s="167"/>
      <c r="J97" s="167"/>
      <c r="K97" s="167"/>
    </row>
    <row r="98" spans="1:11" ht="12.75" customHeight="1">
      <c r="B98" s="9" t="s">
        <v>78</v>
      </c>
      <c r="C98" s="9" t="s">
        <v>11</v>
      </c>
      <c r="D98" s="63">
        <f>SUM(G93:G94)</f>
        <v>2</v>
      </c>
      <c r="E98" s="11"/>
      <c r="F98" s="11"/>
      <c r="G98" s="28"/>
      <c r="H98" s="11"/>
      <c r="I98" s="11"/>
      <c r="J98" s="64">
        <f>SUM(J95:J95)</f>
        <v>0</v>
      </c>
      <c r="K98" s="11"/>
    </row>
    <row r="99" spans="1:11" ht="12.75" customHeight="1">
      <c r="A99" s="162"/>
      <c r="B99" s="9" t="s">
        <v>16</v>
      </c>
      <c r="C99" s="9" t="s">
        <v>12</v>
      </c>
      <c r="D99" s="71">
        <f>SUM(H95:H97)</f>
        <v>3</v>
      </c>
      <c r="E99" s="11"/>
      <c r="F99" s="11"/>
      <c r="G99" s="11"/>
      <c r="H99" s="11"/>
      <c r="I99" s="11"/>
      <c r="J99" s="11"/>
      <c r="K99" s="127">
        <f>SUM(K97)</f>
        <v>0</v>
      </c>
    </row>
    <row r="100" spans="1:11" ht="12.75" customHeight="1">
      <c r="B100" s="9" t="s">
        <v>16</v>
      </c>
      <c r="C100" s="27" t="s">
        <v>13</v>
      </c>
      <c r="D100" s="30"/>
      <c r="E100" s="29"/>
      <c r="F100" s="29"/>
      <c r="G100" s="29"/>
      <c r="H100" s="29"/>
      <c r="I100" s="169">
        <f>SUM(D98:D99)</f>
        <v>5</v>
      </c>
      <c r="J100" s="29"/>
      <c r="K100" s="29"/>
    </row>
    <row r="101" spans="1:11" ht="12.75" customHeight="1">
      <c r="B101" s="147"/>
      <c r="C101" s="147"/>
      <c r="D101" s="148"/>
      <c r="E101" s="149"/>
      <c r="F101" s="149"/>
      <c r="G101" s="149"/>
      <c r="H101" s="149"/>
      <c r="I101" s="150"/>
      <c r="J101" s="149"/>
      <c r="K101" s="149"/>
    </row>
    <row r="102" spans="1:11" ht="12.75" customHeight="1">
      <c r="A102" s="98">
        <v>1975001</v>
      </c>
      <c r="B102" s="72" t="s">
        <v>17</v>
      </c>
      <c r="C102" s="133" t="s">
        <v>49</v>
      </c>
      <c r="D102" s="59">
        <v>27503</v>
      </c>
      <c r="E102" s="22" t="s">
        <v>63</v>
      </c>
      <c r="F102" s="22">
        <v>87</v>
      </c>
      <c r="G102" s="22">
        <v>1</v>
      </c>
      <c r="H102" s="22"/>
      <c r="I102" s="21"/>
      <c r="J102" s="21"/>
      <c r="K102" s="21"/>
    </row>
    <row r="103" spans="1:11" ht="12.75" customHeight="1">
      <c r="A103" s="98">
        <v>1976011</v>
      </c>
      <c r="B103" s="72" t="s">
        <v>17</v>
      </c>
      <c r="C103" s="168" t="s">
        <v>83</v>
      </c>
      <c r="D103" s="59">
        <v>28012</v>
      </c>
      <c r="E103" s="22" t="s">
        <v>66</v>
      </c>
      <c r="F103" s="177" t="s">
        <v>100</v>
      </c>
      <c r="G103" s="22">
        <v>1</v>
      </c>
      <c r="H103" s="22"/>
      <c r="I103" s="21"/>
      <c r="J103" s="21"/>
      <c r="K103" s="21"/>
    </row>
    <row r="104" spans="1:11" ht="12.75" customHeight="1">
      <c r="A104" s="53">
        <v>1968002</v>
      </c>
      <c r="B104" s="35" t="s">
        <v>17</v>
      </c>
      <c r="C104" s="35" t="s">
        <v>45</v>
      </c>
      <c r="D104" s="60">
        <v>25021</v>
      </c>
      <c r="E104" s="36" t="s">
        <v>70</v>
      </c>
      <c r="F104" s="36">
        <v>102</v>
      </c>
      <c r="G104" s="21"/>
      <c r="H104" s="21">
        <v>1</v>
      </c>
      <c r="I104" s="21"/>
      <c r="J104" s="21"/>
      <c r="K104" s="21"/>
    </row>
    <row r="105" spans="1:11" ht="12.75" customHeight="1">
      <c r="B105" s="9" t="s">
        <v>17</v>
      </c>
      <c r="C105" s="9" t="s">
        <v>11</v>
      </c>
      <c r="D105" s="63">
        <f>SUM(G102:G103)</f>
        <v>2</v>
      </c>
      <c r="E105" s="11"/>
      <c r="F105" s="11"/>
      <c r="G105" s="28"/>
      <c r="H105" s="11"/>
      <c r="I105" s="11"/>
      <c r="J105" s="64">
        <f>SUM(J102:J103)</f>
        <v>0</v>
      </c>
      <c r="K105" s="11"/>
    </row>
    <row r="106" spans="1:11" ht="12.75" customHeight="1">
      <c r="B106" s="9" t="s">
        <v>17</v>
      </c>
      <c r="C106" s="9" t="s">
        <v>12</v>
      </c>
      <c r="D106" s="12">
        <f>SUM(H104:H104)</f>
        <v>1</v>
      </c>
      <c r="E106" s="11"/>
      <c r="F106" s="11"/>
      <c r="G106" s="11"/>
      <c r="H106" s="55"/>
      <c r="I106" s="11"/>
      <c r="J106" s="11"/>
      <c r="K106" s="127">
        <f>SUM(K104:K104)</f>
        <v>0</v>
      </c>
    </row>
    <row r="107" spans="1:11" ht="12.75" customHeight="1">
      <c r="B107" s="9" t="s">
        <v>17</v>
      </c>
      <c r="C107" s="9" t="s">
        <v>13</v>
      </c>
      <c r="D107" s="17"/>
      <c r="E107" s="11"/>
      <c r="F107" s="11"/>
      <c r="G107" s="11"/>
      <c r="H107" s="11"/>
      <c r="I107" s="12">
        <f>SUM(D105:D106)</f>
        <v>3</v>
      </c>
      <c r="J107" s="11"/>
      <c r="K107" s="11"/>
    </row>
    <row r="108" spans="1:11" ht="12.75" customHeight="1">
      <c r="B108" s="13"/>
      <c r="C108" s="13"/>
      <c r="D108" s="14"/>
      <c r="E108" s="15"/>
      <c r="F108" s="15"/>
      <c r="G108" s="15"/>
      <c r="H108" s="15"/>
      <c r="I108" s="15"/>
      <c r="J108" s="15"/>
      <c r="K108" s="15"/>
    </row>
    <row r="109" spans="1:11" ht="12.75" customHeight="1">
      <c r="A109" s="178">
        <v>1978010</v>
      </c>
      <c r="B109" s="72" t="s">
        <v>18</v>
      </c>
      <c r="C109" s="180" t="s">
        <v>85</v>
      </c>
      <c r="D109" s="57">
        <v>28584</v>
      </c>
      <c r="E109" s="32" t="s">
        <v>66</v>
      </c>
      <c r="F109" s="32">
        <v>76</v>
      </c>
      <c r="G109" s="32">
        <v>1</v>
      </c>
      <c r="H109" s="32"/>
      <c r="I109" s="16"/>
      <c r="J109" s="16"/>
      <c r="K109" s="16"/>
    </row>
    <row r="110" spans="1:11" ht="12.75" customHeight="1">
      <c r="A110" s="178">
        <v>1982015</v>
      </c>
      <c r="B110" s="72" t="s">
        <v>18</v>
      </c>
      <c r="C110" s="181" t="s">
        <v>86</v>
      </c>
      <c r="D110" s="57">
        <v>30000</v>
      </c>
      <c r="E110" s="32" t="s">
        <v>64</v>
      </c>
      <c r="F110" s="32">
        <v>76</v>
      </c>
      <c r="G110" s="32">
        <v>1</v>
      </c>
      <c r="H110" s="32"/>
      <c r="I110" s="16"/>
      <c r="J110" s="16"/>
      <c r="K110" s="16"/>
    </row>
    <row r="111" spans="1:11" ht="12.75" customHeight="1">
      <c r="A111" s="53">
        <v>1988009</v>
      </c>
      <c r="B111" s="99" t="s">
        <v>18</v>
      </c>
      <c r="C111" s="69" t="s">
        <v>56</v>
      </c>
      <c r="D111" s="68">
        <v>32442</v>
      </c>
      <c r="E111" s="31" t="s">
        <v>74</v>
      </c>
      <c r="F111" s="31">
        <v>109</v>
      </c>
      <c r="G111" s="31"/>
      <c r="H111" s="31">
        <v>1</v>
      </c>
      <c r="I111" s="26"/>
      <c r="J111" s="26"/>
      <c r="K111" s="26"/>
    </row>
    <row r="112" spans="1:11" ht="12.75" customHeight="1">
      <c r="B112" s="23" t="s">
        <v>18</v>
      </c>
      <c r="C112" s="23" t="s">
        <v>11</v>
      </c>
      <c r="D112" s="66">
        <f>SUM(G109:G110)</f>
        <v>2</v>
      </c>
      <c r="E112" s="25"/>
      <c r="F112" s="25"/>
      <c r="G112" s="24"/>
      <c r="H112" s="25"/>
      <c r="I112" s="25"/>
      <c r="J112" s="64"/>
      <c r="K112" s="25"/>
    </row>
    <row r="113" spans="1:11" ht="12.75" customHeight="1">
      <c r="B113" s="9" t="s">
        <v>18</v>
      </c>
      <c r="C113" s="9" t="s">
        <v>12</v>
      </c>
      <c r="D113" s="65">
        <f>SUM(H111:H111)</f>
        <v>1</v>
      </c>
      <c r="E113" s="11"/>
      <c r="F113" s="11"/>
      <c r="G113" s="11"/>
      <c r="H113" s="55"/>
      <c r="I113" s="11"/>
      <c r="J113" s="11"/>
      <c r="K113" s="127">
        <f>SUM(K111:K111)</f>
        <v>0</v>
      </c>
    </row>
    <row r="114" spans="1:11" ht="12.75" customHeight="1">
      <c r="B114" s="9" t="s">
        <v>18</v>
      </c>
      <c r="C114" s="9" t="s">
        <v>13</v>
      </c>
      <c r="D114" s="17"/>
      <c r="E114" s="11"/>
      <c r="F114" s="11"/>
      <c r="G114" s="12"/>
      <c r="H114" s="12"/>
      <c r="I114" s="12">
        <f>SUM(D112:D113)</f>
        <v>3</v>
      </c>
      <c r="J114" s="11"/>
      <c r="K114" s="11"/>
    </row>
    <row r="115" spans="1:11" ht="12.75" customHeight="1">
      <c r="B115" s="13"/>
      <c r="C115" s="13"/>
      <c r="D115" s="14"/>
      <c r="E115" s="15"/>
      <c r="F115" s="15"/>
      <c r="G115" s="15"/>
      <c r="H115" s="15"/>
      <c r="I115" s="15"/>
      <c r="J115" s="15"/>
      <c r="K115" s="15"/>
    </row>
    <row r="116" spans="1:11" ht="12.75" customHeight="1">
      <c r="A116" s="178">
        <v>1963005</v>
      </c>
      <c r="B116" s="72" t="s">
        <v>138</v>
      </c>
      <c r="C116" s="180" t="s">
        <v>148</v>
      </c>
      <c r="D116" s="57">
        <v>23243</v>
      </c>
      <c r="E116" s="32" t="s">
        <v>62</v>
      </c>
      <c r="F116" s="32">
        <v>71</v>
      </c>
      <c r="G116" s="32">
        <v>1</v>
      </c>
      <c r="H116" s="32"/>
      <c r="I116" s="16"/>
      <c r="J116" s="16"/>
      <c r="K116" s="16"/>
    </row>
    <row r="117" spans="1:11" ht="12.75" customHeight="1">
      <c r="A117" s="178">
        <v>1961008</v>
      </c>
      <c r="B117" s="72" t="s">
        <v>138</v>
      </c>
      <c r="C117" s="181" t="s">
        <v>147</v>
      </c>
      <c r="D117" s="57">
        <v>22414</v>
      </c>
      <c r="E117" s="32" t="s">
        <v>62</v>
      </c>
      <c r="F117" s="32">
        <v>76</v>
      </c>
      <c r="G117" s="32">
        <v>1</v>
      </c>
      <c r="H117" s="32"/>
      <c r="I117" s="16"/>
      <c r="J117" s="16"/>
      <c r="K117" s="16"/>
    </row>
    <row r="118" spans="1:11" ht="12.75" customHeight="1">
      <c r="A118" s="178">
        <v>1964009</v>
      </c>
      <c r="B118" s="72" t="s">
        <v>138</v>
      </c>
      <c r="C118" s="181" t="s">
        <v>139</v>
      </c>
      <c r="D118" s="57">
        <v>23569</v>
      </c>
      <c r="E118" s="32" t="s">
        <v>140</v>
      </c>
      <c r="F118" s="32">
        <v>81</v>
      </c>
      <c r="G118" s="32">
        <v>1</v>
      </c>
      <c r="H118" s="32"/>
      <c r="I118" s="16"/>
      <c r="J118" s="16"/>
      <c r="K118" s="16"/>
    </row>
    <row r="119" spans="1:11" ht="12.75" customHeight="1">
      <c r="B119" s="23" t="s">
        <v>18</v>
      </c>
      <c r="C119" s="23" t="s">
        <v>11</v>
      </c>
      <c r="D119" s="66">
        <f>SUM(G116:G118)</f>
        <v>3</v>
      </c>
      <c r="E119" s="32"/>
      <c r="F119" s="25"/>
      <c r="G119" s="24"/>
      <c r="H119" s="25"/>
      <c r="I119" s="25"/>
      <c r="J119" s="64"/>
      <c r="K119" s="25"/>
    </row>
    <row r="120" spans="1:11" ht="12.75" customHeight="1">
      <c r="B120" s="9" t="s">
        <v>18</v>
      </c>
      <c r="C120" s="9" t="s">
        <v>13</v>
      </c>
      <c r="D120" s="17"/>
      <c r="E120" s="11"/>
      <c r="F120" s="11"/>
      <c r="G120" s="12"/>
      <c r="H120" s="12"/>
      <c r="I120" s="12">
        <f>SUM(D119:D119)</f>
        <v>3</v>
      </c>
      <c r="J120" s="11"/>
      <c r="K120" s="11"/>
    </row>
    <row r="121" spans="1:11" ht="12.75" customHeight="1">
      <c r="D121" s="4"/>
      <c r="F121" s="1"/>
      <c r="G121" s="1"/>
      <c r="H121" s="1"/>
      <c r="I121" s="1"/>
    </row>
    <row r="122" spans="1:11" ht="12.75" customHeight="1">
      <c r="D122" s="4"/>
      <c r="F122" s="1"/>
      <c r="G122" s="1"/>
      <c r="H122" s="1"/>
      <c r="I122" s="1"/>
    </row>
    <row r="123" spans="1:11" ht="12.75" customHeight="1">
      <c r="D123" s="4"/>
      <c r="F123" s="1"/>
      <c r="G123" s="1"/>
      <c r="H123" s="1"/>
      <c r="I123" s="1"/>
    </row>
    <row r="124" spans="1:11" ht="12.75" customHeight="1">
      <c r="D124" s="4"/>
      <c r="F124" s="1"/>
      <c r="G124" s="1"/>
      <c r="H124" s="1"/>
      <c r="I124" s="1"/>
    </row>
    <row r="125" spans="1:11" ht="12.75" customHeight="1">
      <c r="D125" s="4"/>
      <c r="F125" s="1"/>
      <c r="G125" s="1"/>
      <c r="H125" s="1"/>
      <c r="I125" s="1"/>
    </row>
    <row r="126" spans="1:11" ht="12.75" customHeight="1">
      <c r="D126" s="4"/>
      <c r="F126" s="1"/>
      <c r="G126" s="1"/>
      <c r="H126" s="1"/>
      <c r="I126" s="1"/>
    </row>
    <row r="127" spans="1:11" ht="12.75" customHeight="1">
      <c r="D127" s="4"/>
      <c r="F127" s="1"/>
      <c r="G127" s="1"/>
      <c r="H127" s="1"/>
      <c r="I127" s="1"/>
    </row>
    <row r="128" spans="1:11" ht="12.75" customHeight="1">
      <c r="D128" s="4"/>
      <c r="F128" s="1"/>
      <c r="G128" s="1"/>
      <c r="H128" s="1"/>
      <c r="I128" s="1"/>
    </row>
    <row r="129" spans="4:9" ht="12.75" customHeight="1">
      <c r="D129" s="4"/>
      <c r="F129" s="1"/>
      <c r="G129" s="1"/>
      <c r="H129" s="1"/>
      <c r="I129" s="1"/>
    </row>
    <row r="130" spans="4:9" ht="12.75" customHeight="1">
      <c r="D130" s="4"/>
      <c r="F130" s="1"/>
      <c r="G130" s="1"/>
      <c r="H130" s="1"/>
      <c r="I130" s="1"/>
    </row>
    <row r="131" spans="4:9" ht="12.75" customHeight="1">
      <c r="D131" s="4"/>
      <c r="F131" s="1"/>
      <c r="G131" s="1"/>
      <c r="H131" s="1"/>
      <c r="I131" s="1"/>
    </row>
    <row r="132" spans="4:9" ht="12.75" customHeight="1">
      <c r="D132" s="4"/>
      <c r="F132" s="1"/>
      <c r="G132" s="1"/>
      <c r="H132" s="1"/>
      <c r="I132" s="1"/>
    </row>
    <row r="133" spans="4:9" ht="12.75" customHeight="1">
      <c r="D133" s="4"/>
      <c r="F133" s="1"/>
      <c r="G133" s="1"/>
      <c r="H133" s="1"/>
      <c r="I133" s="1"/>
    </row>
    <row r="134" spans="4:9" ht="12.75" customHeight="1">
      <c r="D134" s="4"/>
      <c r="F134" s="1"/>
      <c r="G134" s="1"/>
      <c r="H134" s="1"/>
      <c r="I134" s="1"/>
    </row>
    <row r="135" spans="4:9" ht="12.75" customHeight="1">
      <c r="D135" s="4"/>
      <c r="F135" s="1"/>
      <c r="G135" s="1"/>
      <c r="H135" s="1"/>
      <c r="I135" s="1"/>
    </row>
    <row r="136" spans="4:9" ht="12.75" customHeight="1">
      <c r="D136" s="4"/>
      <c r="F136" s="1"/>
      <c r="G136" s="1"/>
      <c r="H136" s="1"/>
      <c r="I136" s="1"/>
    </row>
    <row r="137" spans="4:9" ht="12.75" customHeight="1">
      <c r="D137" s="4"/>
      <c r="F137" s="1"/>
      <c r="G137" s="1"/>
      <c r="H137" s="1"/>
      <c r="I137" s="1"/>
    </row>
    <row r="138" spans="4:9" ht="12.75" customHeight="1">
      <c r="D138" s="4"/>
      <c r="F138" s="1"/>
      <c r="G138" s="1"/>
      <c r="H138" s="1"/>
      <c r="I138" s="1"/>
    </row>
    <row r="139" spans="4:9" ht="12.75" customHeight="1">
      <c r="D139" s="4"/>
      <c r="F139" s="1"/>
      <c r="G139" s="1"/>
      <c r="H139" s="1"/>
      <c r="I139" s="1"/>
    </row>
    <row r="140" spans="4:9" ht="12.75" customHeight="1">
      <c r="D140" s="4"/>
      <c r="F140" s="1"/>
      <c r="G140" s="1"/>
      <c r="H140" s="1"/>
      <c r="I140" s="1"/>
    </row>
    <row r="141" spans="4:9" ht="12.75" customHeight="1">
      <c r="D141" s="4"/>
      <c r="F141" s="1"/>
      <c r="G141" s="1"/>
      <c r="H141" s="1"/>
      <c r="I141" s="1"/>
    </row>
    <row r="142" spans="4:9" ht="12.75" customHeight="1">
      <c r="D142" s="4"/>
      <c r="F142" s="1"/>
      <c r="G142" s="1"/>
      <c r="H142" s="1"/>
      <c r="I142" s="1"/>
    </row>
    <row r="143" spans="4:9" ht="12.75" customHeight="1">
      <c r="D143" s="4"/>
      <c r="F143" s="1"/>
      <c r="G143" s="1"/>
      <c r="H143" s="1"/>
      <c r="I143" s="1"/>
    </row>
    <row r="144" spans="4:9" ht="12.75" customHeight="1">
      <c r="D144" s="4"/>
      <c r="F144" s="1"/>
      <c r="G144" s="1"/>
      <c r="H144" s="1"/>
      <c r="I144" s="1"/>
    </row>
    <row r="145" spans="4:9" ht="12.75" customHeight="1">
      <c r="D145" s="4"/>
      <c r="F145" s="1"/>
      <c r="G145" s="1"/>
      <c r="H145" s="1"/>
      <c r="I145" s="1"/>
    </row>
    <row r="146" spans="4:9" ht="12.75" customHeight="1">
      <c r="D146" s="4"/>
      <c r="F146" s="1"/>
      <c r="G146" s="1"/>
      <c r="H146" s="1"/>
      <c r="I146" s="1"/>
    </row>
    <row r="147" spans="4:9" ht="12.75" customHeight="1">
      <c r="D147" s="4"/>
      <c r="F147" s="1"/>
      <c r="G147" s="1"/>
      <c r="H147" s="1"/>
      <c r="I147" s="1"/>
    </row>
    <row r="148" spans="4:9" ht="12.75" customHeight="1">
      <c r="D148" s="4"/>
      <c r="F148" s="1"/>
      <c r="G148" s="1"/>
      <c r="H148" s="1"/>
      <c r="I148" s="1"/>
    </row>
    <row r="149" spans="4:9" ht="12.75" customHeight="1">
      <c r="D149" s="4"/>
      <c r="F149" s="1"/>
      <c r="G149" s="1"/>
      <c r="H149" s="1"/>
      <c r="I149" s="1"/>
    </row>
    <row r="150" spans="4:9" ht="12.75" customHeight="1">
      <c r="D150" s="4"/>
      <c r="F150" s="1"/>
      <c r="G150" s="1"/>
      <c r="H150" s="1"/>
      <c r="I150" s="1"/>
    </row>
    <row r="151" spans="4:9" ht="12.75" customHeight="1">
      <c r="D151" s="4"/>
      <c r="F151" s="1"/>
      <c r="G151" s="1"/>
      <c r="H151" s="1"/>
      <c r="I151" s="1"/>
    </row>
    <row r="152" spans="4:9" ht="12.75" customHeight="1">
      <c r="D152" s="4"/>
      <c r="F152" s="1"/>
      <c r="G152" s="1"/>
      <c r="H152" s="1"/>
      <c r="I152" s="1"/>
    </row>
    <row r="153" spans="4:9" ht="12.75" customHeight="1">
      <c r="D153" s="4"/>
      <c r="F153" s="1"/>
      <c r="G153" s="1"/>
      <c r="H153" s="1"/>
      <c r="I153" s="1"/>
    </row>
    <row r="154" spans="4:9" ht="12.75" customHeight="1">
      <c r="D154" s="4"/>
      <c r="F154" s="1"/>
      <c r="G154" s="1"/>
      <c r="H154" s="1"/>
      <c r="I154" s="1"/>
    </row>
    <row r="155" spans="4:9" ht="12.75" customHeight="1">
      <c r="D155" s="4"/>
      <c r="F155" s="1"/>
      <c r="G155" s="1"/>
      <c r="H155" s="1"/>
      <c r="I155" s="1"/>
    </row>
    <row r="156" spans="4:9" ht="12.75" customHeight="1">
      <c r="D156" s="4"/>
      <c r="F156" s="1"/>
      <c r="G156" s="1"/>
      <c r="H156" s="1"/>
      <c r="I156" s="1"/>
    </row>
    <row r="157" spans="4:9" ht="12.75" customHeight="1">
      <c r="D157" s="4"/>
      <c r="F157" s="1"/>
      <c r="G157" s="1"/>
      <c r="H157" s="1"/>
      <c r="I157" s="1"/>
    </row>
    <row r="158" spans="4:9" ht="12.75" customHeight="1">
      <c r="D158" s="4"/>
      <c r="F158" s="1"/>
      <c r="G158" s="1"/>
      <c r="H158" s="1"/>
      <c r="I158" s="1"/>
    </row>
    <row r="159" spans="4:9" ht="12.75" customHeight="1">
      <c r="D159" s="4"/>
      <c r="F159" s="1"/>
      <c r="G159" s="1"/>
      <c r="H159" s="1"/>
      <c r="I159" s="1"/>
    </row>
    <row r="160" spans="4:9" ht="12.75" customHeight="1">
      <c r="D160" s="4"/>
      <c r="F160" s="1"/>
      <c r="G160" s="1"/>
      <c r="H160" s="1"/>
      <c r="I160" s="1"/>
    </row>
    <row r="161" spans="4:9" ht="12.75" customHeight="1">
      <c r="D161" s="4"/>
      <c r="F161" s="1"/>
      <c r="G161" s="1"/>
      <c r="H161" s="1"/>
      <c r="I161" s="1"/>
    </row>
    <row r="162" spans="4:9" ht="12.75" customHeight="1">
      <c r="D162" s="4"/>
      <c r="F162" s="1"/>
      <c r="G162" s="1"/>
      <c r="H162" s="1"/>
      <c r="I162" s="1"/>
    </row>
    <row r="163" spans="4:9" ht="12.75" customHeight="1">
      <c r="D163" s="4"/>
      <c r="F163" s="1"/>
      <c r="G163" s="1"/>
      <c r="H163" s="1"/>
      <c r="I163" s="1"/>
    </row>
    <row r="164" spans="4:9" ht="12.75" customHeight="1">
      <c r="D164" s="4"/>
      <c r="F164" s="1"/>
      <c r="G164" s="1"/>
      <c r="H164" s="1"/>
      <c r="I164" s="1"/>
    </row>
    <row r="165" spans="4:9" ht="12.75" customHeight="1">
      <c r="D165" s="4"/>
      <c r="F165" s="1"/>
      <c r="G165" s="1"/>
      <c r="H165" s="1"/>
      <c r="I165" s="1"/>
    </row>
    <row r="166" spans="4:9" ht="12.75" customHeight="1">
      <c r="D166" s="4"/>
      <c r="F166" s="1"/>
      <c r="G166" s="1"/>
      <c r="H166" s="1"/>
      <c r="I166" s="1"/>
    </row>
    <row r="167" spans="4:9" ht="12.75" customHeight="1">
      <c r="D167" s="4"/>
      <c r="F167" s="1"/>
      <c r="G167" s="1"/>
      <c r="H167" s="1"/>
      <c r="I167" s="1"/>
    </row>
    <row r="168" spans="4:9" ht="12.75" customHeight="1">
      <c r="D168" s="4"/>
      <c r="F168" s="1"/>
      <c r="G168" s="1"/>
      <c r="H168" s="1"/>
      <c r="I168" s="1"/>
    </row>
    <row r="169" spans="4:9" ht="12.75" customHeight="1">
      <c r="D169" s="4"/>
      <c r="F169" s="1"/>
      <c r="G169" s="1"/>
      <c r="H169" s="1"/>
      <c r="I169" s="1"/>
    </row>
    <row r="170" spans="4:9" ht="12.75" customHeight="1">
      <c r="D170" s="4"/>
      <c r="F170" s="1"/>
      <c r="G170" s="1"/>
      <c r="H170" s="1"/>
      <c r="I170" s="1"/>
    </row>
    <row r="171" spans="4:9" ht="12.75" customHeight="1">
      <c r="D171" s="4"/>
      <c r="F171" s="1"/>
      <c r="G171" s="1"/>
      <c r="H171" s="1"/>
      <c r="I171" s="1"/>
    </row>
    <row r="172" spans="4:9" ht="12.75" customHeight="1">
      <c r="D172" s="4"/>
      <c r="F172" s="1"/>
      <c r="G172" s="1"/>
      <c r="H172" s="1"/>
      <c r="I172" s="1"/>
    </row>
    <row r="173" spans="4:9" ht="12.75" customHeight="1">
      <c r="D173" s="4"/>
      <c r="F173" s="1"/>
      <c r="G173" s="1"/>
      <c r="H173" s="1"/>
      <c r="I173" s="1"/>
    </row>
    <row r="174" spans="4:9" ht="12.75" customHeight="1">
      <c r="D174" s="4"/>
      <c r="F174" s="1"/>
      <c r="G174" s="1"/>
      <c r="H174" s="1"/>
      <c r="I174" s="1"/>
    </row>
    <row r="175" spans="4:9" ht="12.75" customHeight="1">
      <c r="D175" s="4"/>
      <c r="F175" s="1"/>
      <c r="G175" s="1"/>
      <c r="H175" s="1"/>
      <c r="I175" s="1"/>
    </row>
    <row r="176" spans="4:9" ht="12.75" customHeight="1">
      <c r="D176" s="4"/>
      <c r="F176" s="1"/>
      <c r="G176" s="1"/>
      <c r="H176" s="1"/>
      <c r="I176" s="1"/>
    </row>
    <row r="177" spans="4:9" ht="12.75" customHeight="1">
      <c r="D177" s="4"/>
      <c r="F177" s="1"/>
      <c r="G177" s="1"/>
      <c r="H177" s="1"/>
      <c r="I177" s="1"/>
    </row>
    <row r="178" spans="4:9" ht="12.75" customHeight="1">
      <c r="D178" s="4"/>
      <c r="F178" s="1"/>
      <c r="G178" s="1"/>
      <c r="H178" s="1"/>
      <c r="I178" s="1"/>
    </row>
    <row r="179" spans="4:9" ht="12.75" customHeight="1">
      <c r="D179" s="4"/>
      <c r="F179" s="1"/>
      <c r="G179" s="1"/>
      <c r="H179" s="1"/>
      <c r="I179" s="1"/>
    </row>
    <row r="180" spans="4:9" ht="12.75" customHeight="1">
      <c r="D180" s="4"/>
      <c r="F180" s="1"/>
      <c r="G180" s="1"/>
      <c r="H180" s="1"/>
      <c r="I180" s="1"/>
    </row>
    <row r="181" spans="4:9" ht="12.75" customHeight="1">
      <c r="D181" s="4"/>
      <c r="F181" s="1"/>
      <c r="G181" s="1"/>
      <c r="H181" s="1"/>
      <c r="I181" s="1"/>
    </row>
    <row r="182" spans="4:9" ht="12.75" customHeight="1">
      <c r="D182" s="4"/>
      <c r="F182" s="1"/>
      <c r="G182" s="1"/>
      <c r="H182" s="1"/>
      <c r="I182" s="1"/>
    </row>
    <row r="183" spans="4:9" ht="12.75" customHeight="1">
      <c r="D183" s="4"/>
      <c r="F183" s="1"/>
      <c r="G183" s="1"/>
      <c r="H183" s="1"/>
      <c r="I183" s="1"/>
    </row>
    <row r="184" spans="4:9" ht="12.75" customHeight="1">
      <c r="D184" s="4"/>
      <c r="F184" s="1"/>
      <c r="G184" s="1"/>
      <c r="H184" s="1"/>
      <c r="I184" s="1"/>
    </row>
    <row r="185" spans="4:9" ht="12.75" customHeight="1">
      <c r="D185" s="4"/>
      <c r="F185" s="1"/>
      <c r="G185" s="1"/>
      <c r="H185" s="1"/>
      <c r="I185" s="1"/>
    </row>
    <row r="186" spans="4:9" ht="12.75" customHeight="1">
      <c r="D186" s="4"/>
      <c r="F186" s="1"/>
      <c r="G186" s="1"/>
      <c r="H186" s="1"/>
      <c r="I186" s="1"/>
    </row>
    <row r="187" spans="4:9" ht="12.75" customHeight="1">
      <c r="D187" s="4"/>
      <c r="F187" s="1"/>
      <c r="G187" s="1"/>
      <c r="H187" s="1"/>
      <c r="I187" s="1"/>
    </row>
    <row r="188" spans="4:9" ht="12.75" customHeight="1">
      <c r="D188" s="4"/>
      <c r="F188" s="1"/>
      <c r="G188" s="1"/>
      <c r="H188" s="1"/>
      <c r="I188" s="1"/>
    </row>
    <row r="189" spans="4:9" ht="12.75" customHeight="1">
      <c r="D189" s="4"/>
      <c r="F189" s="1"/>
      <c r="G189" s="1"/>
      <c r="H189" s="1"/>
      <c r="I189" s="1"/>
    </row>
    <row r="190" spans="4:9" ht="12.75" customHeight="1">
      <c r="D190" s="4"/>
      <c r="F190" s="1"/>
      <c r="G190" s="1"/>
      <c r="H190" s="1"/>
      <c r="I190" s="1"/>
    </row>
    <row r="191" spans="4:9" ht="12.75" customHeight="1">
      <c r="D191" s="4"/>
      <c r="F191" s="1"/>
      <c r="G191" s="1"/>
      <c r="H191" s="1"/>
      <c r="I191" s="1"/>
    </row>
    <row r="192" spans="4:9" ht="12.75" customHeight="1">
      <c r="D192" s="4"/>
      <c r="F192" s="1"/>
      <c r="G192" s="1"/>
      <c r="H192" s="1"/>
      <c r="I192" s="1"/>
    </row>
    <row r="193" spans="4:9" ht="12.75" customHeight="1">
      <c r="D193" s="4"/>
      <c r="F193" s="1"/>
      <c r="G193" s="1"/>
      <c r="H193" s="1"/>
      <c r="I193" s="1"/>
    </row>
    <row r="194" spans="4:9" ht="12.75" customHeight="1">
      <c r="D194" s="4"/>
      <c r="F194" s="1"/>
      <c r="G194" s="1"/>
      <c r="H194" s="1"/>
      <c r="I194" s="1"/>
    </row>
    <row r="195" spans="4:9" ht="12.75" customHeight="1">
      <c r="D195" s="4"/>
      <c r="F195" s="1"/>
      <c r="G195" s="1"/>
      <c r="H195" s="1"/>
      <c r="I195" s="1"/>
    </row>
    <row r="196" spans="4:9" ht="12.75" customHeight="1">
      <c r="D196" s="4"/>
      <c r="F196" s="1"/>
      <c r="G196" s="1"/>
      <c r="H196" s="1"/>
      <c r="I196" s="1"/>
    </row>
    <row r="197" spans="4:9" ht="12.75" customHeight="1">
      <c r="D197" s="4"/>
      <c r="F197" s="1"/>
      <c r="G197" s="1"/>
      <c r="H197" s="1"/>
      <c r="I197" s="1"/>
    </row>
    <row r="198" spans="4:9" ht="12.75" customHeight="1">
      <c r="D198" s="4"/>
      <c r="F198" s="1"/>
      <c r="G198" s="1"/>
      <c r="H198" s="1"/>
      <c r="I198" s="1"/>
    </row>
    <row r="199" spans="4:9" ht="12.75" customHeight="1">
      <c r="D199" s="4"/>
      <c r="F199" s="1"/>
      <c r="G199" s="1"/>
      <c r="H199" s="1"/>
      <c r="I199" s="1"/>
    </row>
    <row r="200" spans="4:9" ht="12.75" customHeight="1">
      <c r="D200" s="4"/>
      <c r="F200" s="1"/>
      <c r="G200" s="1"/>
      <c r="H200" s="1"/>
      <c r="I200" s="1"/>
    </row>
    <row r="201" spans="4:9" ht="12.75" customHeight="1">
      <c r="D201" s="4"/>
      <c r="F201" s="1"/>
      <c r="G201" s="1"/>
      <c r="H201" s="1"/>
      <c r="I201" s="1"/>
    </row>
    <row r="202" spans="4:9" ht="12.75" customHeight="1">
      <c r="D202" s="4"/>
      <c r="F202" s="1"/>
      <c r="G202" s="1"/>
      <c r="H202" s="1"/>
      <c r="I202" s="1"/>
    </row>
    <row r="203" spans="4:9" ht="12.75" customHeight="1">
      <c r="D203" s="4"/>
      <c r="F203" s="1"/>
      <c r="G203" s="1"/>
      <c r="H203" s="1"/>
      <c r="I203" s="1"/>
    </row>
    <row r="204" spans="4:9" ht="12.75" customHeight="1">
      <c r="D204" s="4"/>
      <c r="F204" s="1"/>
      <c r="G204" s="1"/>
      <c r="H204" s="1"/>
      <c r="I204" s="1"/>
    </row>
    <row r="205" spans="4:9" ht="12.75" customHeight="1">
      <c r="D205" s="4"/>
      <c r="F205" s="1"/>
      <c r="G205" s="1"/>
      <c r="H205" s="1"/>
      <c r="I205" s="1"/>
    </row>
    <row r="206" spans="4:9" ht="12.75" customHeight="1">
      <c r="D206" s="4"/>
      <c r="F206" s="1"/>
      <c r="G206" s="1"/>
      <c r="H206" s="1"/>
      <c r="I206" s="1"/>
    </row>
    <row r="207" spans="4:9" ht="12.75" customHeight="1">
      <c r="D207" s="4"/>
      <c r="F207" s="1"/>
      <c r="G207" s="1"/>
      <c r="H207" s="1"/>
      <c r="I207" s="1"/>
    </row>
    <row r="208" spans="4:9" ht="12.75" customHeight="1">
      <c r="D208" s="4"/>
      <c r="F208" s="1"/>
      <c r="G208" s="1"/>
      <c r="H208" s="1"/>
      <c r="I208" s="1"/>
    </row>
    <row r="209" spans="4:9" ht="12.75" customHeight="1">
      <c r="D209" s="4"/>
      <c r="F209" s="1"/>
      <c r="G209" s="1"/>
      <c r="H209" s="1"/>
      <c r="I209" s="1"/>
    </row>
    <row r="210" spans="4:9" ht="12.75" customHeight="1">
      <c r="D210" s="4"/>
      <c r="F210" s="1"/>
      <c r="G210" s="1"/>
      <c r="H210" s="1"/>
      <c r="I210" s="1"/>
    </row>
    <row r="211" spans="4:9" ht="12.75" customHeight="1">
      <c r="D211" s="4"/>
      <c r="F211" s="1"/>
      <c r="G211" s="1"/>
      <c r="H211" s="1"/>
      <c r="I211" s="1"/>
    </row>
    <row r="212" spans="4:9" ht="12.75" customHeight="1">
      <c r="D212" s="4"/>
      <c r="F212" s="1"/>
      <c r="G212" s="1"/>
      <c r="H212" s="1"/>
      <c r="I212" s="1"/>
    </row>
    <row r="213" spans="4:9" ht="12.75" customHeight="1">
      <c r="D213" s="4"/>
      <c r="F213" s="1"/>
      <c r="G213" s="1"/>
      <c r="H213" s="1"/>
      <c r="I213" s="1"/>
    </row>
    <row r="214" spans="4:9" ht="12.75" customHeight="1">
      <c r="D214" s="4"/>
      <c r="F214" s="1"/>
      <c r="G214" s="1"/>
      <c r="H214" s="1"/>
      <c r="I214" s="1"/>
    </row>
    <row r="215" spans="4:9" ht="12.75" customHeight="1">
      <c r="D215" s="4"/>
      <c r="F215" s="1"/>
      <c r="G215" s="1"/>
      <c r="H215" s="1"/>
      <c r="I215" s="1"/>
    </row>
    <row r="216" spans="4:9" ht="12.75" customHeight="1">
      <c r="D216" s="4"/>
      <c r="F216" s="1"/>
      <c r="G216" s="1"/>
      <c r="H216" s="1"/>
      <c r="I216" s="1"/>
    </row>
    <row r="217" spans="4:9" ht="12.75" customHeight="1">
      <c r="D217" s="4"/>
      <c r="F217" s="1"/>
      <c r="G217" s="1"/>
      <c r="H217" s="1"/>
      <c r="I217" s="1"/>
    </row>
    <row r="218" spans="4:9" ht="12.75" customHeight="1">
      <c r="D218" s="4"/>
      <c r="F218" s="1"/>
      <c r="G218" s="1"/>
      <c r="H218" s="1"/>
      <c r="I218" s="1"/>
    </row>
    <row r="219" spans="4:9" ht="12.75" customHeight="1">
      <c r="D219" s="4"/>
      <c r="F219" s="1"/>
      <c r="G219" s="1"/>
      <c r="H219" s="1"/>
      <c r="I219" s="1"/>
    </row>
    <row r="220" spans="4:9" ht="12.75" customHeight="1">
      <c r="D220" s="4"/>
      <c r="F220" s="1"/>
      <c r="G220" s="1"/>
      <c r="H220" s="1"/>
      <c r="I220" s="1"/>
    </row>
    <row r="221" spans="4:9" ht="12.75" customHeight="1">
      <c r="D221" s="4"/>
      <c r="F221" s="1"/>
      <c r="G221" s="1"/>
      <c r="H221" s="1"/>
      <c r="I221" s="1"/>
    </row>
    <row r="222" spans="4:9" ht="12.75" customHeight="1">
      <c r="D222" s="4"/>
      <c r="F222" s="1"/>
      <c r="G222" s="1"/>
      <c r="H222" s="1"/>
      <c r="I222" s="1"/>
    </row>
    <row r="223" spans="4:9" ht="12.75" customHeight="1">
      <c r="D223" s="4"/>
      <c r="F223" s="1"/>
      <c r="G223" s="1"/>
      <c r="H223" s="1"/>
      <c r="I223" s="1"/>
    </row>
    <row r="224" spans="4:9" ht="12.75" customHeight="1">
      <c r="D224" s="4"/>
      <c r="F224" s="1"/>
      <c r="G224" s="1"/>
      <c r="H224" s="1"/>
      <c r="I224" s="1"/>
    </row>
    <row r="225" spans="4:9" ht="12.75" customHeight="1">
      <c r="D225" s="4"/>
      <c r="F225" s="1"/>
      <c r="G225" s="1"/>
      <c r="H225" s="1"/>
      <c r="I225" s="1"/>
    </row>
    <row r="226" spans="4:9" ht="12.75" customHeight="1">
      <c r="D226" s="4"/>
      <c r="F226" s="1"/>
      <c r="G226" s="1"/>
      <c r="H226" s="1"/>
      <c r="I226" s="1"/>
    </row>
    <row r="227" spans="4:9" ht="12.75" customHeight="1">
      <c r="D227" s="4"/>
      <c r="F227" s="1"/>
      <c r="G227" s="1"/>
      <c r="H227" s="1"/>
      <c r="I227" s="1"/>
    </row>
    <row r="228" spans="4:9" ht="12.75" customHeight="1">
      <c r="D228" s="4"/>
      <c r="F228" s="1"/>
      <c r="G228" s="1"/>
      <c r="H228" s="1"/>
      <c r="I228" s="1"/>
    </row>
    <row r="229" spans="4:9" ht="12.75" customHeight="1">
      <c r="D229" s="4"/>
      <c r="F229" s="1"/>
      <c r="G229" s="1"/>
      <c r="H229" s="1"/>
      <c r="I229" s="1"/>
    </row>
    <row r="230" spans="4:9" ht="12.75" customHeight="1">
      <c r="D230" s="4"/>
      <c r="F230" s="1"/>
      <c r="G230" s="1"/>
      <c r="H230" s="1"/>
      <c r="I230" s="1"/>
    </row>
    <row r="231" spans="4:9" ht="12.75" customHeight="1">
      <c r="D231" s="4"/>
      <c r="F231" s="1"/>
      <c r="G231" s="1"/>
      <c r="H231" s="1"/>
      <c r="I231" s="1"/>
    </row>
    <row r="232" spans="4:9" ht="12.75" customHeight="1">
      <c r="D232" s="4"/>
      <c r="F232" s="1"/>
      <c r="G232" s="1"/>
      <c r="H232" s="1"/>
      <c r="I232" s="1"/>
    </row>
    <row r="233" spans="4:9" ht="12.75" customHeight="1">
      <c r="D233" s="4"/>
      <c r="F233" s="1"/>
      <c r="G233" s="1"/>
      <c r="H233" s="1"/>
      <c r="I233" s="1"/>
    </row>
    <row r="234" spans="4:9" ht="12.75" customHeight="1">
      <c r="D234" s="4"/>
      <c r="F234" s="1"/>
      <c r="G234" s="1"/>
      <c r="H234" s="1"/>
      <c r="I234" s="1"/>
    </row>
    <row r="235" spans="4:9" ht="12.75" customHeight="1">
      <c r="D235" s="4"/>
      <c r="F235" s="1"/>
      <c r="G235" s="1"/>
      <c r="H235" s="1"/>
      <c r="I235" s="1"/>
    </row>
    <row r="236" spans="4:9" ht="12.75" customHeight="1">
      <c r="D236" s="4"/>
      <c r="F236" s="1"/>
      <c r="G236" s="1"/>
      <c r="H236" s="1"/>
      <c r="I236" s="1"/>
    </row>
    <row r="237" spans="4:9" ht="12.75" customHeight="1">
      <c r="D237" s="4"/>
      <c r="F237" s="1"/>
      <c r="G237" s="1"/>
      <c r="H237" s="1"/>
      <c r="I237" s="1"/>
    </row>
    <row r="238" spans="4:9" ht="12.75" customHeight="1">
      <c r="D238" s="4"/>
      <c r="F238" s="1"/>
      <c r="G238" s="1"/>
      <c r="H238" s="1"/>
      <c r="I238" s="1"/>
    </row>
    <row r="239" spans="4:9" ht="12.75" customHeight="1">
      <c r="D239" s="4"/>
      <c r="F239" s="1"/>
      <c r="G239" s="1"/>
      <c r="H239" s="1"/>
      <c r="I239" s="1"/>
    </row>
    <row r="240" spans="4:9" ht="12.75" customHeight="1">
      <c r="D240" s="4"/>
      <c r="F240" s="1"/>
      <c r="G240" s="1"/>
      <c r="H240" s="1"/>
      <c r="I240" s="1"/>
    </row>
    <row r="241" spans="4:9" ht="12.75" customHeight="1">
      <c r="D241" s="4"/>
      <c r="F241" s="1"/>
      <c r="G241" s="1"/>
      <c r="H241" s="1"/>
      <c r="I241" s="1"/>
    </row>
    <row r="242" spans="4:9" ht="12.75" customHeight="1">
      <c r="D242" s="4"/>
      <c r="F242" s="1"/>
      <c r="G242" s="1"/>
      <c r="H242" s="1"/>
      <c r="I242" s="1"/>
    </row>
    <row r="243" spans="4:9" ht="12.75" customHeight="1">
      <c r="D243" s="4"/>
      <c r="F243" s="1"/>
      <c r="G243" s="1"/>
      <c r="H243" s="1"/>
      <c r="I243" s="1"/>
    </row>
    <row r="244" spans="4:9" ht="12.75" customHeight="1">
      <c r="D244" s="4"/>
      <c r="F244" s="1"/>
      <c r="G244" s="1"/>
      <c r="H244" s="1"/>
      <c r="I244" s="1"/>
    </row>
    <row r="245" spans="4:9" ht="12.75" customHeight="1">
      <c r="D245" s="4"/>
      <c r="F245" s="1"/>
      <c r="G245" s="1"/>
      <c r="H245" s="1"/>
      <c r="I245" s="1"/>
    </row>
    <row r="246" spans="4:9" ht="12.75" customHeight="1">
      <c r="D246" s="4"/>
      <c r="F246" s="1"/>
      <c r="G246" s="1"/>
      <c r="H246" s="1"/>
      <c r="I246" s="1"/>
    </row>
    <row r="247" spans="4:9" ht="12.75" customHeight="1">
      <c r="D247" s="4"/>
      <c r="F247" s="1"/>
      <c r="G247" s="1"/>
      <c r="H247" s="1"/>
      <c r="I247" s="1"/>
    </row>
    <row r="248" spans="4:9" ht="12.75" customHeight="1">
      <c r="D248" s="4"/>
      <c r="F248" s="1"/>
      <c r="G248" s="1"/>
      <c r="H248" s="1"/>
      <c r="I248" s="1"/>
    </row>
    <row r="249" spans="4:9" ht="12.75" customHeight="1">
      <c r="D249" s="4"/>
      <c r="F249" s="1"/>
      <c r="G249" s="1"/>
      <c r="H249" s="1"/>
      <c r="I249" s="1"/>
    </row>
    <row r="250" spans="4:9" ht="12.75" customHeight="1">
      <c r="D250" s="4"/>
      <c r="F250" s="1"/>
      <c r="G250" s="1"/>
      <c r="H250" s="1"/>
      <c r="I250" s="1"/>
    </row>
    <row r="251" spans="4:9" ht="12.75" customHeight="1">
      <c r="D251" s="4"/>
      <c r="F251" s="1"/>
      <c r="G251" s="1"/>
      <c r="H251" s="1"/>
      <c r="I251" s="1"/>
    </row>
    <row r="252" spans="4:9" ht="12.75" customHeight="1">
      <c r="D252" s="4"/>
      <c r="F252" s="1"/>
      <c r="G252" s="1"/>
      <c r="H252" s="1"/>
      <c r="I252" s="1"/>
    </row>
    <row r="253" spans="4:9" ht="12.75" customHeight="1">
      <c r="D253" s="4"/>
      <c r="F253" s="1"/>
      <c r="G253" s="1"/>
      <c r="H253" s="1"/>
      <c r="I253" s="1"/>
    </row>
    <row r="254" spans="4:9" ht="12.75" customHeight="1">
      <c r="D254" s="4"/>
      <c r="F254" s="1"/>
      <c r="G254" s="1"/>
      <c r="H254" s="1"/>
      <c r="I254" s="1"/>
    </row>
    <row r="255" spans="4:9" ht="12.75" customHeight="1">
      <c r="D255" s="4"/>
      <c r="F255" s="1"/>
      <c r="G255" s="1"/>
      <c r="H255" s="1"/>
      <c r="I255" s="1"/>
    </row>
    <row r="256" spans="4:9" ht="12.75" customHeight="1">
      <c r="D256" s="4"/>
      <c r="F256" s="1"/>
      <c r="G256" s="1"/>
      <c r="H256" s="1"/>
      <c r="I256" s="1"/>
    </row>
    <row r="257" spans="4:9" ht="12.75" customHeight="1">
      <c r="D257" s="4"/>
      <c r="F257" s="1"/>
      <c r="G257" s="1"/>
      <c r="H257" s="1"/>
      <c r="I257" s="1"/>
    </row>
    <row r="258" spans="4:9" ht="12.75" customHeight="1">
      <c r="D258" s="4"/>
      <c r="F258" s="1"/>
      <c r="G258" s="1"/>
      <c r="H258" s="1"/>
      <c r="I258" s="1"/>
    </row>
    <row r="259" spans="4:9" ht="12.75" customHeight="1">
      <c r="D259" s="4"/>
      <c r="F259" s="1"/>
      <c r="G259" s="1"/>
      <c r="H259" s="1"/>
      <c r="I259" s="1"/>
    </row>
    <row r="260" spans="4:9" ht="12.75" customHeight="1">
      <c r="D260" s="4"/>
      <c r="F260" s="1"/>
      <c r="G260" s="1"/>
      <c r="H260" s="1"/>
      <c r="I260" s="1"/>
    </row>
    <row r="261" spans="4:9" ht="12.75" customHeight="1">
      <c r="D261" s="4"/>
      <c r="F261" s="1"/>
      <c r="G261" s="1"/>
      <c r="H261" s="1"/>
      <c r="I261" s="1"/>
    </row>
    <row r="262" spans="4:9" ht="12.75" customHeight="1">
      <c r="D262" s="4"/>
      <c r="F262" s="1"/>
      <c r="G262" s="1"/>
      <c r="H262" s="1"/>
      <c r="I262" s="1"/>
    </row>
    <row r="263" spans="4:9" ht="12.75" customHeight="1">
      <c r="D263" s="4"/>
      <c r="F263" s="1"/>
      <c r="G263" s="1"/>
      <c r="H263" s="1"/>
      <c r="I263" s="1"/>
    </row>
    <row r="264" spans="4:9" ht="12.75" customHeight="1">
      <c r="D264" s="4"/>
      <c r="F264" s="1"/>
      <c r="G264" s="1"/>
      <c r="H264" s="1"/>
      <c r="I264" s="1"/>
    </row>
    <row r="265" spans="4:9" ht="12.75" customHeight="1">
      <c r="D265" s="4"/>
      <c r="F265" s="1"/>
      <c r="G265" s="1"/>
      <c r="H265" s="1"/>
      <c r="I265" s="1"/>
    </row>
    <row r="266" spans="4:9" ht="12.75" customHeight="1">
      <c r="D266" s="4"/>
      <c r="F266" s="1"/>
      <c r="G266" s="1"/>
      <c r="H266" s="1"/>
      <c r="I266" s="1"/>
    </row>
    <row r="267" spans="4:9" ht="12.75" customHeight="1">
      <c r="D267" s="4"/>
      <c r="F267" s="1"/>
      <c r="G267" s="1"/>
      <c r="H267" s="1"/>
      <c r="I267" s="1"/>
    </row>
    <row r="268" spans="4:9" ht="12.75" customHeight="1">
      <c r="D268" s="4"/>
      <c r="F268" s="1"/>
      <c r="G268" s="1"/>
      <c r="H268" s="1"/>
      <c r="I268" s="1"/>
    </row>
    <row r="269" spans="4:9" ht="12.75" customHeight="1">
      <c r="D269" s="4"/>
      <c r="F269" s="1"/>
      <c r="G269" s="1"/>
      <c r="H269" s="1"/>
      <c r="I269" s="1"/>
    </row>
    <row r="270" spans="4:9" ht="12.75" customHeight="1">
      <c r="D270" s="4"/>
      <c r="F270" s="1"/>
      <c r="G270" s="1"/>
      <c r="H270" s="1"/>
      <c r="I270" s="1"/>
    </row>
    <row r="271" spans="4:9" ht="12.75" customHeight="1">
      <c r="D271" s="4"/>
      <c r="F271" s="1"/>
      <c r="G271" s="1"/>
      <c r="H271" s="1"/>
      <c r="I271" s="1"/>
    </row>
    <row r="272" spans="4:9" ht="12.75" customHeight="1">
      <c r="D272" s="4"/>
      <c r="F272" s="1"/>
      <c r="G272" s="1"/>
      <c r="H272" s="1"/>
      <c r="I272" s="1"/>
    </row>
    <row r="273" spans="4:9" ht="12.75" customHeight="1">
      <c r="D273" s="4"/>
      <c r="F273" s="1"/>
      <c r="G273" s="1"/>
      <c r="H273" s="1"/>
      <c r="I273" s="1"/>
    </row>
    <row r="274" spans="4:9" ht="12.75" customHeight="1">
      <c r="D274" s="4"/>
      <c r="F274" s="1"/>
      <c r="G274" s="1"/>
      <c r="H274" s="1"/>
      <c r="I274" s="1"/>
    </row>
    <row r="275" spans="4:9" ht="12.75" customHeight="1">
      <c r="D275" s="4"/>
      <c r="F275" s="1"/>
      <c r="G275" s="1"/>
      <c r="H275" s="1"/>
      <c r="I275" s="1"/>
    </row>
    <row r="276" spans="4:9" ht="12.75" customHeight="1">
      <c r="D276" s="4"/>
      <c r="F276" s="1"/>
      <c r="G276" s="1"/>
      <c r="H276" s="1"/>
      <c r="I276" s="1"/>
    </row>
    <row r="277" spans="4:9" ht="12.75" customHeight="1">
      <c r="D277" s="4"/>
      <c r="F277" s="1"/>
      <c r="G277" s="1"/>
      <c r="H277" s="1"/>
      <c r="I277" s="1"/>
    </row>
    <row r="278" spans="4:9" ht="12.75" customHeight="1">
      <c r="D278" s="4"/>
      <c r="F278" s="1"/>
      <c r="G278" s="1"/>
      <c r="H278" s="1"/>
      <c r="I278" s="1"/>
    </row>
    <row r="279" spans="4:9" ht="12.75" customHeight="1">
      <c r="D279" s="4"/>
      <c r="F279" s="1"/>
      <c r="G279" s="1"/>
      <c r="H279" s="1"/>
      <c r="I279" s="1"/>
    </row>
    <row r="280" spans="4:9" ht="12.75" customHeight="1">
      <c r="D280" s="4"/>
      <c r="F280" s="1"/>
      <c r="G280" s="1"/>
      <c r="H280" s="1"/>
      <c r="I280" s="1"/>
    </row>
    <row r="281" spans="4:9" ht="12.75" customHeight="1">
      <c r="D281" s="4"/>
      <c r="F281" s="1"/>
      <c r="G281" s="1"/>
      <c r="H281" s="1"/>
      <c r="I281" s="1"/>
    </row>
    <row r="282" spans="4:9" ht="12.75" customHeight="1">
      <c r="D282" s="4"/>
      <c r="F282" s="1"/>
      <c r="G282" s="1"/>
      <c r="H282" s="1"/>
      <c r="I282" s="1"/>
    </row>
    <row r="283" spans="4:9" ht="12.75" customHeight="1">
      <c r="D283" s="4"/>
      <c r="F283" s="1"/>
      <c r="G283" s="1"/>
      <c r="H283" s="1"/>
      <c r="I283" s="1"/>
    </row>
    <row r="284" spans="4:9" ht="12.75" customHeight="1">
      <c r="D284" s="4"/>
      <c r="F284" s="1"/>
      <c r="G284" s="1"/>
      <c r="H284" s="1"/>
      <c r="I284" s="1"/>
    </row>
    <row r="285" spans="4:9" ht="12.75" customHeight="1">
      <c r="D285" s="4"/>
      <c r="F285" s="1"/>
      <c r="G285" s="1"/>
      <c r="H285" s="1"/>
      <c r="I285" s="1"/>
    </row>
    <row r="286" spans="4:9" ht="12.75" customHeight="1">
      <c r="D286" s="4"/>
      <c r="F286" s="1"/>
      <c r="G286" s="1"/>
      <c r="H286" s="1"/>
      <c r="I286" s="1"/>
    </row>
    <row r="287" spans="4:9" ht="12.75" customHeight="1">
      <c r="D287" s="4"/>
      <c r="F287" s="1"/>
      <c r="G287" s="1"/>
      <c r="H287" s="1"/>
      <c r="I287" s="1"/>
    </row>
    <row r="288" spans="4:9" ht="12.75" customHeight="1">
      <c r="D288" s="4"/>
      <c r="F288" s="1"/>
      <c r="G288" s="1"/>
      <c r="H288" s="1"/>
      <c r="I288" s="1"/>
    </row>
    <row r="289" spans="4:9" ht="12.75" customHeight="1">
      <c r="D289" s="4"/>
      <c r="F289" s="1"/>
      <c r="G289" s="1"/>
      <c r="H289" s="1"/>
      <c r="I289" s="1"/>
    </row>
    <row r="290" spans="4:9" ht="12.75" customHeight="1">
      <c r="D290" s="4"/>
      <c r="F290" s="1"/>
      <c r="G290" s="1"/>
      <c r="H290" s="1"/>
      <c r="I290" s="1"/>
    </row>
    <row r="291" spans="4:9" ht="12.75" customHeight="1">
      <c r="D291" s="4"/>
      <c r="F291" s="1"/>
      <c r="G291" s="1"/>
      <c r="H291" s="1"/>
      <c r="I291" s="1"/>
    </row>
    <row r="292" spans="4:9" ht="12.75" customHeight="1">
      <c r="D292" s="4"/>
      <c r="F292" s="1"/>
      <c r="G292" s="1"/>
      <c r="H292" s="1"/>
      <c r="I292" s="1"/>
    </row>
    <row r="293" spans="4:9" ht="12.75" customHeight="1">
      <c r="D293" s="4"/>
      <c r="F293" s="1"/>
      <c r="G293" s="1"/>
      <c r="H293" s="1"/>
      <c r="I293" s="1"/>
    </row>
    <row r="294" spans="4:9" ht="12.75" customHeight="1">
      <c r="D294" s="4"/>
      <c r="F294" s="1"/>
      <c r="G294" s="1"/>
      <c r="H294" s="1"/>
      <c r="I294" s="1"/>
    </row>
    <row r="295" spans="4:9" ht="12.75" customHeight="1">
      <c r="D295" s="4"/>
      <c r="F295" s="1"/>
      <c r="G295" s="1"/>
      <c r="H295" s="1"/>
      <c r="I295" s="1"/>
    </row>
    <row r="296" spans="4:9" ht="12.75" customHeight="1">
      <c r="D296" s="4"/>
      <c r="F296" s="1"/>
      <c r="G296" s="1"/>
      <c r="H296" s="1"/>
      <c r="I296" s="1"/>
    </row>
    <row r="297" spans="4:9" ht="12.75" customHeight="1">
      <c r="D297" s="4"/>
      <c r="F297" s="1"/>
      <c r="G297" s="1"/>
      <c r="H297" s="1"/>
      <c r="I297" s="1"/>
    </row>
    <row r="298" spans="4:9" ht="12.75" customHeight="1">
      <c r="D298" s="4"/>
      <c r="F298" s="1"/>
      <c r="G298" s="1"/>
      <c r="H298" s="1"/>
      <c r="I298" s="1"/>
    </row>
    <row r="299" spans="4:9" ht="12.75" customHeight="1">
      <c r="D299" s="4"/>
      <c r="F299" s="1"/>
      <c r="G299" s="1"/>
      <c r="H299" s="1"/>
      <c r="I299" s="1"/>
    </row>
    <row r="300" spans="4:9" ht="12.75" customHeight="1">
      <c r="D300" s="4"/>
      <c r="F300" s="1"/>
      <c r="G300" s="1"/>
      <c r="H300" s="1"/>
      <c r="I300" s="1"/>
    </row>
    <row r="301" spans="4:9" ht="12.75" customHeight="1">
      <c r="D301" s="4"/>
      <c r="F301" s="1"/>
      <c r="G301" s="1"/>
      <c r="H301" s="1"/>
      <c r="I301" s="1"/>
    </row>
    <row r="302" spans="4:9" ht="12.75" customHeight="1">
      <c r="D302" s="4"/>
      <c r="F302" s="1"/>
      <c r="G302" s="1"/>
      <c r="H302" s="1"/>
      <c r="I302" s="1"/>
    </row>
    <row r="303" spans="4:9" ht="12.75" customHeight="1">
      <c r="D303" s="4"/>
      <c r="F303" s="1"/>
      <c r="G303" s="1"/>
      <c r="H303" s="1"/>
      <c r="I303" s="1"/>
    </row>
    <row r="304" spans="4:9" ht="12.75" customHeight="1">
      <c r="D304" s="4"/>
      <c r="F304" s="1"/>
      <c r="G304" s="1"/>
      <c r="H304" s="1"/>
      <c r="I304" s="1"/>
    </row>
    <row r="305" spans="4:9" ht="12.75" customHeight="1">
      <c r="D305" s="4"/>
      <c r="F305" s="1"/>
      <c r="G305" s="1"/>
      <c r="H305" s="1"/>
      <c r="I305" s="1"/>
    </row>
    <row r="306" spans="4:9" ht="12.75" customHeight="1">
      <c r="D306" s="4"/>
      <c r="F306" s="1"/>
      <c r="G306" s="1"/>
      <c r="H306" s="1"/>
      <c r="I306" s="1"/>
    </row>
    <row r="307" spans="4:9" ht="12.75" customHeight="1">
      <c r="D307" s="4"/>
      <c r="F307" s="1"/>
      <c r="G307" s="1"/>
      <c r="H307" s="1"/>
      <c r="I307" s="1"/>
    </row>
    <row r="308" spans="4:9" ht="12.75" customHeight="1">
      <c r="D308" s="4"/>
      <c r="F308" s="1"/>
      <c r="G308" s="1"/>
      <c r="H308" s="1"/>
      <c r="I308" s="1"/>
    </row>
    <row r="309" spans="4:9" ht="12.75" customHeight="1">
      <c r="D309" s="4"/>
      <c r="F309" s="1"/>
      <c r="G309" s="1"/>
      <c r="H309" s="1"/>
      <c r="I309" s="1"/>
    </row>
    <row r="310" spans="4:9" ht="12.75" customHeight="1">
      <c r="D310" s="4"/>
      <c r="F310" s="1"/>
      <c r="G310" s="1"/>
      <c r="H310" s="1"/>
      <c r="I310" s="1"/>
    </row>
    <row r="311" spans="4:9" ht="12.75" customHeight="1">
      <c r="D311" s="4"/>
      <c r="F311" s="1"/>
      <c r="G311" s="1"/>
      <c r="H311" s="1"/>
      <c r="I311" s="1"/>
    </row>
    <row r="312" spans="4:9" ht="12.75" customHeight="1">
      <c r="D312" s="4"/>
      <c r="F312" s="1"/>
      <c r="G312" s="1"/>
      <c r="H312" s="1"/>
      <c r="I312" s="1"/>
    </row>
    <row r="313" spans="4:9" ht="12.75" customHeight="1">
      <c r="D313" s="4"/>
      <c r="F313" s="1"/>
      <c r="G313" s="1"/>
      <c r="H313" s="1"/>
      <c r="I313" s="1"/>
    </row>
    <row r="314" spans="4:9" ht="12.75" customHeight="1">
      <c r="D314" s="4"/>
      <c r="F314" s="1"/>
      <c r="G314" s="1"/>
      <c r="H314" s="1"/>
      <c r="I314" s="1"/>
    </row>
    <row r="315" spans="4:9" ht="12.75" customHeight="1">
      <c r="D315" s="4"/>
      <c r="F315" s="1"/>
      <c r="G315" s="1"/>
      <c r="H315" s="1"/>
      <c r="I315" s="1"/>
    </row>
    <row r="316" spans="4:9" ht="12.75" customHeight="1">
      <c r="D316" s="4"/>
      <c r="F316" s="1"/>
      <c r="G316" s="1"/>
      <c r="H316" s="1"/>
      <c r="I316" s="1"/>
    </row>
    <row r="317" spans="4:9" ht="12.75" customHeight="1">
      <c r="D317" s="4"/>
      <c r="F317" s="1"/>
      <c r="G317" s="1"/>
      <c r="H317" s="1"/>
      <c r="I317" s="1"/>
    </row>
    <row r="318" spans="4:9" ht="12.75" customHeight="1">
      <c r="D318" s="4"/>
      <c r="F318" s="1"/>
      <c r="G318" s="1"/>
      <c r="H318" s="1"/>
      <c r="I318" s="1"/>
    </row>
    <row r="319" spans="4:9" ht="12.75" customHeight="1">
      <c r="D319" s="4"/>
      <c r="F319" s="1"/>
      <c r="G319" s="1"/>
      <c r="H319" s="1"/>
      <c r="I319" s="1"/>
    </row>
  </sheetData>
  <mergeCells count="3">
    <mergeCell ref="B1:G1"/>
    <mergeCell ref="G2:H2"/>
    <mergeCell ref="J2:K2"/>
  </mergeCells>
  <phoneticPr fontId="38" type="noConversion"/>
  <pageMargins left="0.78740157499999996" right="0.78740157499999996" top="0.984251969" bottom="0.984251969" header="0" footer="0"/>
  <pageSetup scale="66" fitToHeight="0" orientation="portrait" r:id="rId1"/>
  <rowBreaks count="1" manualBreakCount="1">
    <brk id="75" max="16383" man="1"/>
  </rowBreaks>
  <ignoredErrors>
    <ignoredError sqref="F22 F77 F89 F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6"/>
  <sheetViews>
    <sheetView tabSelected="1" workbookViewId="0">
      <selection activeCell="O72" sqref="O72"/>
    </sheetView>
  </sheetViews>
  <sheetFormatPr baseColWidth="10" defaultColWidth="9.1640625" defaultRowHeight="13"/>
  <cols>
    <col min="1" max="1" width="10.1640625" style="128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4.8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ht="25">
      <c r="B1" s="219" t="s">
        <v>90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1"/>
    </row>
    <row r="2" spans="1:15" ht="16">
      <c r="A2" s="200" t="s">
        <v>35</v>
      </c>
      <c r="B2" s="37" t="s">
        <v>19</v>
      </c>
      <c r="C2" s="38" t="s">
        <v>20</v>
      </c>
      <c r="D2" s="39" t="s">
        <v>21</v>
      </c>
      <c r="E2" s="38" t="s">
        <v>22</v>
      </c>
      <c r="F2" s="40" t="s">
        <v>23</v>
      </c>
      <c r="G2" s="38" t="s">
        <v>1</v>
      </c>
      <c r="H2" s="38" t="s">
        <v>24</v>
      </c>
      <c r="I2" s="38"/>
      <c r="J2" s="41" t="s">
        <v>25</v>
      </c>
      <c r="K2" s="41"/>
      <c r="L2" s="38"/>
      <c r="M2" s="41" t="s">
        <v>26</v>
      </c>
      <c r="N2" s="42"/>
      <c r="O2" s="43"/>
    </row>
    <row r="3" spans="1:15" ht="16">
      <c r="A3" s="201"/>
      <c r="B3" s="44" t="s">
        <v>27</v>
      </c>
      <c r="C3" s="45" t="s">
        <v>28</v>
      </c>
      <c r="D3" s="46" t="s">
        <v>29</v>
      </c>
      <c r="E3" s="45" t="s">
        <v>30</v>
      </c>
      <c r="F3" s="47" t="s">
        <v>31</v>
      </c>
      <c r="G3" s="45"/>
      <c r="H3" s="45"/>
      <c r="I3" s="48">
        <v>1</v>
      </c>
      <c r="J3" s="49">
        <v>2</v>
      </c>
      <c r="K3" s="50">
        <v>3</v>
      </c>
      <c r="L3" s="48">
        <v>1</v>
      </c>
      <c r="M3" s="49">
        <v>2</v>
      </c>
      <c r="N3" s="50">
        <v>3</v>
      </c>
      <c r="O3" s="51"/>
    </row>
    <row r="4" spans="1:15" ht="20" customHeight="1">
      <c r="B4" s="222" t="s">
        <v>68</v>
      </c>
      <c r="C4" s="223"/>
      <c r="D4" s="223"/>
      <c r="E4" s="223"/>
      <c r="F4" s="224"/>
      <c r="G4" s="197"/>
      <c r="H4" s="199"/>
      <c r="I4" s="197"/>
      <c r="J4" s="198"/>
      <c r="K4" s="198"/>
      <c r="L4" s="198"/>
      <c r="M4" s="198"/>
      <c r="N4" s="199"/>
    </row>
    <row r="5" spans="1:15" s="100" customFormat="1" ht="20" customHeight="1">
      <c r="A5" s="128"/>
      <c r="B5" s="186"/>
      <c r="C5" s="187"/>
      <c r="D5" s="187"/>
      <c r="E5" s="187"/>
      <c r="F5" s="188"/>
      <c r="G5" s="191" t="s">
        <v>93</v>
      </c>
      <c r="H5" s="193"/>
      <c r="I5" s="191">
        <v>9</v>
      </c>
      <c r="J5" s="192"/>
      <c r="K5" s="192"/>
      <c r="L5" s="192"/>
      <c r="M5" s="192"/>
      <c r="N5" s="193"/>
    </row>
    <row r="6" spans="1:15" s="100" customFormat="1" ht="20" customHeight="1">
      <c r="A6" s="129">
        <v>1940003</v>
      </c>
      <c r="B6" s="111">
        <v>96</v>
      </c>
      <c r="C6" s="102"/>
      <c r="D6" s="103" t="s">
        <v>146</v>
      </c>
      <c r="E6" s="104">
        <v>14761</v>
      </c>
      <c r="F6" s="112"/>
      <c r="G6" s="106" t="s">
        <v>36</v>
      </c>
      <c r="H6" s="107" t="s">
        <v>33</v>
      </c>
      <c r="I6" s="108"/>
      <c r="J6" s="109"/>
      <c r="K6" s="110"/>
      <c r="L6" s="108"/>
      <c r="M6" s="109"/>
      <c r="N6" s="110"/>
    </row>
    <row r="7" spans="1:15" s="100" customFormat="1" ht="20" customHeight="1">
      <c r="A7" s="129">
        <v>1944003</v>
      </c>
      <c r="B7" s="131" t="s">
        <v>124</v>
      </c>
      <c r="C7" s="102"/>
      <c r="D7" s="103" t="s">
        <v>72</v>
      </c>
      <c r="E7" s="104">
        <v>16375</v>
      </c>
      <c r="F7" s="105"/>
      <c r="G7" s="106" t="s">
        <v>121</v>
      </c>
      <c r="H7" s="107" t="s">
        <v>117</v>
      </c>
      <c r="I7" s="108"/>
      <c r="J7" s="109"/>
      <c r="K7" s="110"/>
      <c r="L7" s="108"/>
      <c r="M7" s="109"/>
      <c r="N7" s="110"/>
    </row>
    <row r="8" spans="1:15" s="100" customFormat="1" ht="20" customHeight="1">
      <c r="A8" s="129">
        <v>1945001</v>
      </c>
      <c r="B8" s="131" t="s">
        <v>89</v>
      </c>
      <c r="C8" s="102"/>
      <c r="D8" s="103" t="s">
        <v>72</v>
      </c>
      <c r="E8" s="104">
        <v>16697</v>
      </c>
      <c r="F8" s="105"/>
      <c r="G8" s="106" t="s">
        <v>136</v>
      </c>
      <c r="H8" s="107" t="s">
        <v>16</v>
      </c>
      <c r="I8" s="108"/>
      <c r="J8" s="109"/>
      <c r="K8" s="110"/>
      <c r="L8" s="108"/>
      <c r="M8" s="109"/>
      <c r="N8" s="110"/>
    </row>
    <row r="9" spans="1:15" s="100" customFormat="1" ht="20" customHeight="1">
      <c r="A9" s="129">
        <v>1944001</v>
      </c>
      <c r="B9" s="131" t="s">
        <v>116</v>
      </c>
      <c r="C9" s="102"/>
      <c r="D9" s="103" t="s">
        <v>72</v>
      </c>
      <c r="E9" s="104">
        <v>16053</v>
      </c>
      <c r="F9" s="105"/>
      <c r="G9" s="106" t="s">
        <v>37</v>
      </c>
      <c r="H9" s="107" t="s">
        <v>33</v>
      </c>
      <c r="I9" s="108"/>
      <c r="J9" s="109"/>
      <c r="K9" s="110"/>
      <c r="L9" s="108"/>
      <c r="M9" s="109"/>
      <c r="N9" s="110"/>
    </row>
    <row r="10" spans="1:15" s="100" customFormat="1" ht="20" customHeight="1">
      <c r="A10" s="129">
        <v>1944002</v>
      </c>
      <c r="B10" s="131" t="s">
        <v>116</v>
      </c>
      <c r="C10" s="102"/>
      <c r="D10" s="103" t="s">
        <v>72</v>
      </c>
      <c r="E10" s="104">
        <v>16227</v>
      </c>
      <c r="F10" s="105"/>
      <c r="G10" s="106" t="s">
        <v>135</v>
      </c>
      <c r="H10" s="107" t="s">
        <v>16</v>
      </c>
      <c r="I10" s="108"/>
      <c r="J10" s="109"/>
      <c r="K10" s="110"/>
      <c r="L10" s="108"/>
      <c r="M10" s="109"/>
      <c r="N10" s="110"/>
    </row>
    <row r="11" spans="1:15" s="100" customFormat="1" ht="20" customHeight="1">
      <c r="A11" s="129">
        <v>1944001</v>
      </c>
      <c r="B11" s="131" t="s">
        <v>116</v>
      </c>
      <c r="C11" s="102"/>
      <c r="D11" s="103" t="s">
        <v>72</v>
      </c>
      <c r="E11" s="104">
        <v>16079</v>
      </c>
      <c r="F11" s="105"/>
      <c r="G11" s="106" t="s">
        <v>113</v>
      </c>
      <c r="H11" s="107" t="s">
        <v>107</v>
      </c>
      <c r="I11" s="108"/>
      <c r="J11" s="109"/>
      <c r="K11" s="110"/>
      <c r="L11" s="108"/>
      <c r="M11" s="109"/>
      <c r="N11" s="110"/>
    </row>
    <row r="12" spans="1:15" s="100" customFormat="1" ht="20" customHeight="1">
      <c r="A12" s="129">
        <v>1948001</v>
      </c>
      <c r="B12" s="131" t="s">
        <v>89</v>
      </c>
      <c r="C12" s="102"/>
      <c r="D12" s="103" t="s">
        <v>112</v>
      </c>
      <c r="E12" s="104">
        <v>17707</v>
      </c>
      <c r="F12" s="105"/>
      <c r="G12" s="106" t="s">
        <v>111</v>
      </c>
      <c r="H12" s="107" t="s">
        <v>107</v>
      </c>
      <c r="I12" s="108"/>
      <c r="J12" s="109"/>
      <c r="K12" s="110"/>
      <c r="L12" s="108"/>
      <c r="M12" s="109"/>
      <c r="N12" s="110"/>
    </row>
    <row r="13" spans="1:15" s="100" customFormat="1" ht="20" customHeight="1">
      <c r="A13" s="129">
        <v>1956001</v>
      </c>
      <c r="B13" s="101" t="s">
        <v>130</v>
      </c>
      <c r="C13" s="102"/>
      <c r="D13" s="103" t="s">
        <v>77</v>
      </c>
      <c r="E13" s="104">
        <v>20742</v>
      </c>
      <c r="F13" s="105"/>
      <c r="G13" s="106" t="s">
        <v>38</v>
      </c>
      <c r="H13" s="107" t="s">
        <v>15</v>
      </c>
      <c r="I13" s="108"/>
      <c r="J13" s="109"/>
      <c r="K13" s="110"/>
      <c r="L13" s="108"/>
      <c r="M13" s="109"/>
      <c r="N13" s="110"/>
    </row>
    <row r="14" spans="1:15" s="100" customFormat="1" ht="20" customHeight="1">
      <c r="A14" s="129">
        <v>1960001</v>
      </c>
      <c r="B14" s="113">
        <v>81</v>
      </c>
      <c r="C14" s="102"/>
      <c r="D14" s="103" t="s">
        <v>77</v>
      </c>
      <c r="E14" s="104">
        <v>22050</v>
      </c>
      <c r="F14" s="112"/>
      <c r="G14" s="106" t="s">
        <v>120</v>
      </c>
      <c r="H14" s="107" t="s">
        <v>117</v>
      </c>
      <c r="I14" s="108"/>
      <c r="J14" s="109"/>
      <c r="K14" s="110"/>
      <c r="L14" s="108"/>
      <c r="M14" s="109"/>
      <c r="N14" s="110"/>
    </row>
    <row r="15" spans="1:15" s="100" customFormat="1" ht="20" customHeight="1">
      <c r="A15" s="128"/>
      <c r="B15" s="186"/>
      <c r="C15" s="187"/>
      <c r="D15" s="187"/>
      <c r="E15" s="187"/>
      <c r="F15" s="188"/>
      <c r="G15" s="191" t="s">
        <v>143</v>
      </c>
      <c r="H15" s="193"/>
      <c r="I15" s="191">
        <v>6</v>
      </c>
      <c r="J15" s="192"/>
      <c r="K15" s="192"/>
      <c r="L15" s="192"/>
      <c r="M15" s="192"/>
      <c r="N15" s="193"/>
    </row>
    <row r="16" spans="1:15" s="100" customFormat="1" ht="20" customHeight="1">
      <c r="A16" s="129">
        <v>1961003</v>
      </c>
      <c r="B16" s="113">
        <v>81</v>
      </c>
      <c r="C16" s="102"/>
      <c r="D16" s="103" t="s">
        <v>71</v>
      </c>
      <c r="E16" s="104">
        <v>22528</v>
      </c>
      <c r="F16" s="112"/>
      <c r="G16" s="106" t="s">
        <v>60</v>
      </c>
      <c r="H16" s="107" t="s">
        <v>33</v>
      </c>
      <c r="I16" s="108"/>
      <c r="J16" s="109"/>
      <c r="K16" s="110"/>
      <c r="L16" s="108"/>
      <c r="M16" s="109"/>
      <c r="N16" s="110"/>
    </row>
    <row r="17" spans="1:14" s="100" customFormat="1" ht="20" customHeight="1">
      <c r="A17" s="129">
        <v>1963002</v>
      </c>
      <c r="B17" s="113">
        <v>89</v>
      </c>
      <c r="C17" s="102"/>
      <c r="D17" s="103" t="s">
        <v>71</v>
      </c>
      <c r="E17" s="104">
        <v>23243</v>
      </c>
      <c r="F17" s="112"/>
      <c r="G17" s="106" t="s">
        <v>42</v>
      </c>
      <c r="H17" s="107" t="s">
        <v>15</v>
      </c>
      <c r="I17" s="108"/>
      <c r="J17" s="109"/>
      <c r="K17" s="110"/>
      <c r="L17" s="108"/>
      <c r="M17" s="109"/>
      <c r="N17" s="110"/>
    </row>
    <row r="18" spans="1:14" s="100" customFormat="1" ht="20" customHeight="1">
      <c r="A18" s="129">
        <v>1964002</v>
      </c>
      <c r="B18" s="113">
        <v>102</v>
      </c>
      <c r="C18" s="102"/>
      <c r="D18" s="103" t="s">
        <v>71</v>
      </c>
      <c r="E18" s="104">
        <v>23656</v>
      </c>
      <c r="F18" s="112"/>
      <c r="G18" s="106" t="s">
        <v>123</v>
      </c>
      <c r="H18" s="107" t="s">
        <v>117</v>
      </c>
      <c r="I18" s="108"/>
      <c r="J18" s="109"/>
      <c r="K18" s="110"/>
      <c r="L18" s="108"/>
      <c r="M18" s="109"/>
      <c r="N18" s="110"/>
    </row>
    <row r="19" spans="1:14" ht="20" customHeight="1">
      <c r="A19" s="129">
        <v>1969004</v>
      </c>
      <c r="B19" s="113">
        <v>96</v>
      </c>
      <c r="C19" s="102"/>
      <c r="D19" s="103" t="s">
        <v>70</v>
      </c>
      <c r="E19" s="104">
        <v>25366</v>
      </c>
      <c r="F19" s="112"/>
      <c r="G19" s="106" t="s">
        <v>46</v>
      </c>
      <c r="H19" s="107" t="s">
        <v>47</v>
      </c>
      <c r="I19" s="108"/>
      <c r="J19" s="109"/>
      <c r="K19" s="110"/>
      <c r="L19" s="108"/>
      <c r="M19" s="109"/>
      <c r="N19" s="110"/>
    </row>
    <row r="20" spans="1:14" ht="20" customHeight="1">
      <c r="A20" s="129">
        <v>1968002</v>
      </c>
      <c r="B20" s="113">
        <v>102</v>
      </c>
      <c r="C20" s="102"/>
      <c r="D20" s="103" t="s">
        <v>70</v>
      </c>
      <c r="E20" s="104">
        <v>25021</v>
      </c>
      <c r="F20" s="112"/>
      <c r="G20" s="106" t="s">
        <v>45</v>
      </c>
      <c r="H20" s="107" t="s">
        <v>44</v>
      </c>
      <c r="I20" s="108"/>
      <c r="J20" s="109"/>
      <c r="K20" s="110"/>
      <c r="L20" s="108"/>
      <c r="M20" s="109"/>
      <c r="N20" s="110"/>
    </row>
    <row r="21" spans="1:14" ht="20" customHeight="1">
      <c r="A21" s="129">
        <v>1967001</v>
      </c>
      <c r="B21" s="113">
        <v>109</v>
      </c>
      <c r="C21" s="102"/>
      <c r="D21" s="103" t="s">
        <v>70</v>
      </c>
      <c r="E21" s="104">
        <v>24484</v>
      </c>
      <c r="F21" s="112"/>
      <c r="G21" s="106" t="s">
        <v>88</v>
      </c>
      <c r="H21" s="107" t="s">
        <v>14</v>
      </c>
      <c r="I21" s="108"/>
      <c r="J21" s="109"/>
      <c r="K21" s="110"/>
      <c r="L21" s="108"/>
      <c r="M21" s="109"/>
      <c r="N21" s="110"/>
    </row>
    <row r="22" spans="1:14" s="100" customFormat="1" ht="20" customHeight="1">
      <c r="A22" s="128"/>
      <c r="B22" s="213"/>
      <c r="C22" s="214"/>
      <c r="D22" s="214"/>
      <c r="E22" s="214"/>
      <c r="F22" s="215"/>
      <c r="G22" s="202" t="s">
        <v>94</v>
      </c>
      <c r="H22" s="203"/>
      <c r="I22" s="202">
        <v>9</v>
      </c>
      <c r="J22" s="204"/>
      <c r="K22" s="204"/>
      <c r="L22" s="204"/>
      <c r="M22" s="204"/>
      <c r="N22" s="203"/>
    </row>
    <row r="23" spans="1:14" ht="20" customHeight="1">
      <c r="A23" s="129">
        <v>1963005</v>
      </c>
      <c r="B23" s="111">
        <v>71</v>
      </c>
      <c r="C23" s="102"/>
      <c r="D23" s="103" t="s">
        <v>62</v>
      </c>
      <c r="E23" s="104">
        <v>23243</v>
      </c>
      <c r="F23" s="112"/>
      <c r="G23" s="106" t="s">
        <v>148</v>
      </c>
      <c r="H23" s="107" t="s">
        <v>141</v>
      </c>
      <c r="I23" s="108"/>
      <c r="J23" s="109"/>
      <c r="K23" s="110"/>
      <c r="L23" s="108"/>
      <c r="M23" s="109"/>
      <c r="N23" s="110"/>
    </row>
    <row r="24" spans="1:14" ht="20" customHeight="1">
      <c r="A24" s="129">
        <v>1964005</v>
      </c>
      <c r="B24" s="111">
        <v>76</v>
      </c>
      <c r="C24" s="102"/>
      <c r="D24" s="103" t="s">
        <v>62</v>
      </c>
      <c r="E24" s="104">
        <v>23735</v>
      </c>
      <c r="F24" s="112"/>
      <c r="G24" s="106" t="s">
        <v>39</v>
      </c>
      <c r="H24" s="107" t="s">
        <v>10</v>
      </c>
      <c r="I24" s="108"/>
      <c r="J24" s="109"/>
      <c r="K24" s="110"/>
      <c r="L24" s="108"/>
      <c r="M24" s="109"/>
      <c r="N24" s="110"/>
    </row>
    <row r="25" spans="1:14" ht="20" customHeight="1">
      <c r="A25" s="129">
        <v>1961008</v>
      </c>
      <c r="B25" s="111">
        <v>76</v>
      </c>
      <c r="C25" s="102"/>
      <c r="D25" s="103" t="s">
        <v>62</v>
      </c>
      <c r="E25" s="104">
        <v>22414</v>
      </c>
      <c r="F25" s="112"/>
      <c r="G25" s="106" t="s">
        <v>147</v>
      </c>
      <c r="H25" s="107" t="s">
        <v>141</v>
      </c>
      <c r="I25" s="108"/>
      <c r="J25" s="109"/>
      <c r="K25" s="110"/>
      <c r="L25" s="108"/>
      <c r="M25" s="109"/>
      <c r="N25" s="110"/>
    </row>
    <row r="26" spans="1:14" ht="20" customHeight="1">
      <c r="A26" s="129">
        <v>1964009</v>
      </c>
      <c r="B26" s="111">
        <v>81</v>
      </c>
      <c r="C26" s="102"/>
      <c r="D26" s="103" t="s">
        <v>62</v>
      </c>
      <c r="E26" s="104">
        <v>23569</v>
      </c>
      <c r="F26" s="112"/>
      <c r="G26" s="106" t="s">
        <v>139</v>
      </c>
      <c r="H26" s="107" t="s">
        <v>141</v>
      </c>
      <c r="I26" s="108"/>
      <c r="J26" s="109"/>
      <c r="K26" s="110"/>
      <c r="L26" s="108"/>
      <c r="M26" s="109"/>
      <c r="N26" s="110"/>
    </row>
    <row r="27" spans="1:14" ht="20" customHeight="1">
      <c r="A27" s="129">
        <v>1970001</v>
      </c>
      <c r="B27" s="111">
        <v>64</v>
      </c>
      <c r="C27" s="102"/>
      <c r="D27" s="103" t="s">
        <v>92</v>
      </c>
      <c r="E27" s="104">
        <v>25930</v>
      </c>
      <c r="F27" s="112"/>
      <c r="G27" s="106" t="s">
        <v>40</v>
      </c>
      <c r="H27" s="107" t="s">
        <v>10</v>
      </c>
      <c r="I27" s="108"/>
      <c r="J27" s="109"/>
      <c r="K27" s="110"/>
      <c r="L27" s="108"/>
      <c r="M27" s="109"/>
      <c r="N27" s="110"/>
    </row>
    <row r="28" spans="1:14" ht="20" customHeight="1">
      <c r="A28" s="129">
        <v>1974010</v>
      </c>
      <c r="B28" s="111">
        <v>71</v>
      </c>
      <c r="C28" s="102"/>
      <c r="D28" s="103" t="s">
        <v>63</v>
      </c>
      <c r="E28" s="104">
        <v>27089</v>
      </c>
      <c r="F28" s="112"/>
      <c r="G28" s="106" t="s">
        <v>114</v>
      </c>
      <c r="H28" s="107" t="s">
        <v>107</v>
      </c>
      <c r="I28" s="108"/>
      <c r="J28" s="109"/>
      <c r="K28" s="110"/>
      <c r="L28" s="108"/>
      <c r="M28" s="109"/>
      <c r="N28" s="110"/>
    </row>
    <row r="29" spans="1:14" ht="20" customHeight="1">
      <c r="A29" s="129">
        <v>1974009</v>
      </c>
      <c r="B29" s="111">
        <v>87</v>
      </c>
      <c r="C29" s="102"/>
      <c r="D29" s="103" t="s">
        <v>63</v>
      </c>
      <c r="E29" s="104">
        <v>27284</v>
      </c>
      <c r="F29" s="112"/>
      <c r="G29" s="106" t="s">
        <v>96</v>
      </c>
      <c r="H29" s="107" t="s">
        <v>41</v>
      </c>
      <c r="I29" s="108"/>
      <c r="J29" s="109"/>
      <c r="K29" s="110"/>
      <c r="L29" s="108"/>
      <c r="M29" s="109"/>
      <c r="N29" s="110"/>
    </row>
    <row r="30" spans="1:14" ht="20" customHeight="1">
      <c r="A30" s="129">
        <v>1975001</v>
      </c>
      <c r="B30" s="111">
        <v>87</v>
      </c>
      <c r="C30" s="102"/>
      <c r="D30" s="103" t="s">
        <v>63</v>
      </c>
      <c r="E30" s="104">
        <v>27503</v>
      </c>
      <c r="F30" s="112"/>
      <c r="G30" s="106" t="s">
        <v>49</v>
      </c>
      <c r="H30" s="107" t="s">
        <v>17</v>
      </c>
      <c r="I30" s="108"/>
      <c r="J30" s="109"/>
      <c r="K30" s="110"/>
      <c r="L30" s="108"/>
      <c r="M30" s="109"/>
      <c r="N30" s="110"/>
    </row>
    <row r="31" spans="1:14" ht="20" customHeight="1">
      <c r="A31" s="129">
        <v>1972006</v>
      </c>
      <c r="B31" s="113" t="s">
        <v>100</v>
      </c>
      <c r="C31" s="102"/>
      <c r="D31" s="103" t="s">
        <v>63</v>
      </c>
      <c r="E31" s="104">
        <v>26394</v>
      </c>
      <c r="F31" s="112"/>
      <c r="G31" s="106" t="s">
        <v>99</v>
      </c>
      <c r="H31" s="107" t="s">
        <v>145</v>
      </c>
      <c r="I31" s="108"/>
      <c r="J31" s="109"/>
      <c r="K31" s="110"/>
      <c r="L31" s="108"/>
      <c r="M31" s="109"/>
      <c r="N31" s="110"/>
    </row>
    <row r="32" spans="1:14" s="100" customFormat="1" ht="20" customHeight="1">
      <c r="A32" s="128"/>
      <c r="B32" s="213"/>
      <c r="C32" s="214"/>
      <c r="D32" s="214"/>
      <c r="E32" s="214"/>
      <c r="F32" s="215"/>
      <c r="G32" s="202" t="s">
        <v>95</v>
      </c>
      <c r="H32" s="203"/>
      <c r="I32" s="202">
        <v>10</v>
      </c>
      <c r="J32" s="204"/>
      <c r="K32" s="204"/>
      <c r="L32" s="204"/>
      <c r="M32" s="204"/>
      <c r="N32" s="203"/>
    </row>
    <row r="33" spans="1:16" ht="20" customHeight="1">
      <c r="A33" s="132">
        <v>1977007</v>
      </c>
      <c r="B33" s="111">
        <v>71</v>
      </c>
      <c r="C33" s="102"/>
      <c r="D33" s="103" t="s">
        <v>66</v>
      </c>
      <c r="E33" s="104">
        <v>28326</v>
      </c>
      <c r="F33" s="112"/>
      <c r="G33" s="106" t="s">
        <v>50</v>
      </c>
      <c r="H33" s="107" t="s">
        <v>10</v>
      </c>
      <c r="I33" s="108"/>
      <c r="J33" s="109"/>
      <c r="K33" s="110"/>
      <c r="L33" s="108"/>
      <c r="M33" s="109"/>
      <c r="N33" s="110"/>
    </row>
    <row r="34" spans="1:16" ht="20" customHeight="1">
      <c r="A34" s="129">
        <v>1977002</v>
      </c>
      <c r="B34" s="111">
        <v>71</v>
      </c>
      <c r="C34" s="102"/>
      <c r="D34" s="103" t="s">
        <v>66</v>
      </c>
      <c r="E34" s="104">
        <v>28267</v>
      </c>
      <c r="F34" s="112"/>
      <c r="G34" s="106" t="s">
        <v>51</v>
      </c>
      <c r="H34" s="107" t="s">
        <v>41</v>
      </c>
      <c r="I34" s="108"/>
      <c r="J34" s="109"/>
      <c r="K34" s="110"/>
      <c r="L34" s="108"/>
      <c r="M34" s="109"/>
      <c r="N34" s="110"/>
    </row>
    <row r="35" spans="1:16" ht="20" customHeight="1">
      <c r="A35" s="129">
        <v>1978010</v>
      </c>
      <c r="B35" s="111">
        <v>76</v>
      </c>
      <c r="C35" s="102"/>
      <c r="D35" s="103" t="s">
        <v>66</v>
      </c>
      <c r="E35" s="104">
        <v>28584</v>
      </c>
      <c r="F35" s="112"/>
      <c r="G35" s="106" t="s">
        <v>85</v>
      </c>
      <c r="H35" s="107" t="s">
        <v>18</v>
      </c>
      <c r="I35" s="108"/>
      <c r="J35" s="109"/>
      <c r="K35" s="110"/>
      <c r="L35" s="108"/>
      <c r="M35" s="109"/>
      <c r="N35" s="110"/>
    </row>
    <row r="36" spans="1:16" ht="20" customHeight="1">
      <c r="A36" s="129">
        <v>1977018</v>
      </c>
      <c r="B36" s="111">
        <v>76</v>
      </c>
      <c r="C36" s="102"/>
      <c r="D36" s="103" t="s">
        <v>66</v>
      </c>
      <c r="E36" s="104">
        <v>28430</v>
      </c>
      <c r="F36" s="112"/>
      <c r="G36" s="106" t="s">
        <v>106</v>
      </c>
      <c r="H36" s="107" t="s">
        <v>103</v>
      </c>
      <c r="I36" s="108"/>
      <c r="J36" s="109"/>
      <c r="K36" s="110"/>
      <c r="L36" s="108"/>
      <c r="M36" s="109"/>
      <c r="N36" s="110"/>
    </row>
    <row r="37" spans="1:16" ht="20" customHeight="1">
      <c r="A37" s="129">
        <v>1979006</v>
      </c>
      <c r="B37" s="111">
        <v>76</v>
      </c>
      <c r="C37" s="102"/>
      <c r="D37" s="103" t="s">
        <v>66</v>
      </c>
      <c r="E37" s="104">
        <v>29097</v>
      </c>
      <c r="F37" s="112"/>
      <c r="G37" s="106" t="s">
        <v>118</v>
      </c>
      <c r="H37" s="107" t="s">
        <v>117</v>
      </c>
      <c r="I37" s="108"/>
      <c r="J37" s="109"/>
      <c r="K37" s="110"/>
      <c r="L37" s="108"/>
      <c r="M37" s="109"/>
      <c r="N37" s="110"/>
    </row>
    <row r="38" spans="1:16" ht="20" customHeight="1">
      <c r="A38" s="129">
        <v>1980013</v>
      </c>
      <c r="B38" s="111">
        <v>87</v>
      </c>
      <c r="C38" s="102"/>
      <c r="D38" s="103" t="s">
        <v>66</v>
      </c>
      <c r="E38" s="104">
        <v>29384</v>
      </c>
      <c r="F38" s="112"/>
      <c r="G38" s="106" t="s">
        <v>134</v>
      </c>
      <c r="H38" s="107" t="s">
        <v>16</v>
      </c>
      <c r="I38" s="108"/>
      <c r="J38" s="109"/>
      <c r="K38" s="110"/>
      <c r="L38" s="108"/>
      <c r="M38" s="109"/>
      <c r="N38" s="110"/>
      <c r="P38" s="67" t="s">
        <v>34</v>
      </c>
    </row>
    <row r="39" spans="1:16" ht="20" customHeight="1">
      <c r="A39" s="132">
        <v>1977001</v>
      </c>
      <c r="B39" s="111">
        <v>87</v>
      </c>
      <c r="C39" s="102"/>
      <c r="D39" s="103" t="s">
        <v>66</v>
      </c>
      <c r="E39" s="104">
        <v>28374</v>
      </c>
      <c r="F39" s="112"/>
      <c r="G39" s="106" t="s">
        <v>132</v>
      </c>
      <c r="H39" s="107" t="s">
        <v>78</v>
      </c>
      <c r="I39" s="108"/>
      <c r="J39" s="109"/>
      <c r="K39" s="110"/>
      <c r="L39" s="108"/>
      <c r="M39" s="109"/>
      <c r="N39" s="110"/>
    </row>
    <row r="40" spans="1:16" ht="20" customHeight="1">
      <c r="A40" s="132">
        <v>1980002</v>
      </c>
      <c r="B40" s="111">
        <v>87</v>
      </c>
      <c r="C40" s="102"/>
      <c r="D40" s="103" t="s">
        <v>66</v>
      </c>
      <c r="E40" s="104">
        <v>29367</v>
      </c>
      <c r="F40" s="112"/>
      <c r="G40" s="106" t="s">
        <v>65</v>
      </c>
      <c r="H40" s="107" t="s">
        <v>10</v>
      </c>
      <c r="I40" s="108"/>
      <c r="J40" s="109"/>
      <c r="K40" s="110"/>
      <c r="L40" s="108"/>
      <c r="M40" s="109"/>
      <c r="N40" s="110"/>
    </row>
    <row r="41" spans="1:16" ht="20" customHeight="1">
      <c r="A41" s="132">
        <v>1976002</v>
      </c>
      <c r="B41" s="113" t="s">
        <v>100</v>
      </c>
      <c r="C41" s="102"/>
      <c r="D41" s="103" t="s">
        <v>66</v>
      </c>
      <c r="E41" s="104">
        <v>28001</v>
      </c>
      <c r="F41" s="112"/>
      <c r="G41" s="106" t="s">
        <v>131</v>
      </c>
      <c r="H41" s="107" t="s">
        <v>78</v>
      </c>
      <c r="I41" s="108"/>
      <c r="J41" s="109"/>
      <c r="K41" s="110"/>
      <c r="L41" s="108"/>
      <c r="M41" s="109"/>
      <c r="N41" s="110"/>
    </row>
    <row r="42" spans="1:16" ht="20" customHeight="1">
      <c r="A42" s="129">
        <v>1976011</v>
      </c>
      <c r="B42" s="113" t="s">
        <v>100</v>
      </c>
      <c r="C42" s="102"/>
      <c r="D42" s="103" t="s">
        <v>66</v>
      </c>
      <c r="E42" s="104">
        <v>28012</v>
      </c>
      <c r="F42" s="112"/>
      <c r="G42" s="106" t="s">
        <v>84</v>
      </c>
      <c r="H42" s="107" t="s">
        <v>17</v>
      </c>
      <c r="I42" s="108"/>
      <c r="J42" s="109"/>
      <c r="K42" s="110"/>
      <c r="L42" s="108"/>
      <c r="M42" s="109"/>
      <c r="N42" s="110"/>
    </row>
    <row r="43" spans="1:16" ht="20" customHeight="1">
      <c r="B43" s="213"/>
      <c r="C43" s="214"/>
      <c r="D43" s="214"/>
      <c r="E43" s="214"/>
      <c r="F43" s="215"/>
      <c r="G43" s="202" t="s">
        <v>142</v>
      </c>
      <c r="H43" s="203"/>
      <c r="I43" s="202">
        <v>10</v>
      </c>
      <c r="J43" s="204"/>
      <c r="K43" s="204"/>
      <c r="L43" s="204"/>
      <c r="M43" s="204"/>
      <c r="N43" s="203"/>
      <c r="O43" s="67"/>
    </row>
    <row r="44" spans="1:16" ht="20" customHeight="1">
      <c r="A44" s="129">
        <v>1985008</v>
      </c>
      <c r="B44" s="111">
        <v>59</v>
      </c>
      <c r="C44" s="102"/>
      <c r="D44" s="103" t="s">
        <v>64</v>
      </c>
      <c r="E44" s="104">
        <v>31223</v>
      </c>
      <c r="F44" s="112"/>
      <c r="G44" s="106" t="s">
        <v>97</v>
      </c>
      <c r="H44" s="107" t="s">
        <v>41</v>
      </c>
      <c r="I44" s="108"/>
      <c r="J44" s="109"/>
      <c r="K44" s="110"/>
      <c r="L44" s="108"/>
      <c r="M44" s="109"/>
      <c r="N44" s="110"/>
    </row>
    <row r="45" spans="1:16" ht="20" customHeight="1">
      <c r="A45" s="129">
        <v>1981011</v>
      </c>
      <c r="B45" s="111">
        <v>59</v>
      </c>
      <c r="C45" s="102"/>
      <c r="D45" s="103" t="s">
        <v>64</v>
      </c>
      <c r="E45" s="104">
        <v>29888</v>
      </c>
      <c r="F45" s="112"/>
      <c r="G45" s="106" t="s">
        <v>127</v>
      </c>
      <c r="H45" s="107" t="s">
        <v>125</v>
      </c>
      <c r="I45" s="108"/>
      <c r="J45" s="109"/>
      <c r="K45" s="110"/>
      <c r="L45" s="108"/>
      <c r="M45" s="109"/>
      <c r="N45" s="110"/>
    </row>
    <row r="46" spans="1:16" ht="20" customHeight="1">
      <c r="A46" s="129">
        <v>1983009</v>
      </c>
      <c r="B46" s="111">
        <v>76</v>
      </c>
      <c r="C46" s="102"/>
      <c r="D46" s="103" t="s">
        <v>64</v>
      </c>
      <c r="E46" s="104">
        <v>30403</v>
      </c>
      <c r="F46" s="112"/>
      <c r="G46" s="106" t="s">
        <v>98</v>
      </c>
      <c r="H46" s="107" t="s">
        <v>41</v>
      </c>
      <c r="I46" s="108"/>
      <c r="J46" s="109"/>
      <c r="K46" s="110"/>
      <c r="L46" s="108"/>
      <c r="M46" s="109"/>
      <c r="N46" s="110"/>
    </row>
    <row r="47" spans="1:16" ht="20" customHeight="1">
      <c r="A47" s="129">
        <v>1982015</v>
      </c>
      <c r="B47" s="111">
        <v>76</v>
      </c>
      <c r="C47" s="102"/>
      <c r="D47" s="103" t="s">
        <v>64</v>
      </c>
      <c r="E47" s="104">
        <v>30000</v>
      </c>
      <c r="F47" s="112"/>
      <c r="G47" s="106" t="s">
        <v>86</v>
      </c>
      <c r="H47" s="107" t="s">
        <v>18</v>
      </c>
      <c r="I47" s="108"/>
      <c r="J47" s="109"/>
      <c r="K47" s="110"/>
      <c r="L47" s="108"/>
      <c r="M47" s="109"/>
      <c r="N47" s="110"/>
      <c r="P47" s="67" t="s">
        <v>34</v>
      </c>
    </row>
    <row r="48" spans="1:16" ht="20" customHeight="1">
      <c r="A48" s="132">
        <v>1983011</v>
      </c>
      <c r="B48" s="111">
        <v>76</v>
      </c>
      <c r="C48" s="102"/>
      <c r="D48" s="103" t="s">
        <v>64</v>
      </c>
      <c r="E48" s="104">
        <v>30637</v>
      </c>
      <c r="F48" s="112"/>
      <c r="G48" s="106" t="s">
        <v>79</v>
      </c>
      <c r="H48" s="107" t="s">
        <v>78</v>
      </c>
      <c r="I48" s="108"/>
      <c r="J48" s="109"/>
      <c r="K48" s="110"/>
      <c r="L48" s="108"/>
      <c r="M48" s="109"/>
      <c r="N48" s="110"/>
    </row>
    <row r="49" spans="1:15" ht="20" customHeight="1">
      <c r="A49" s="129">
        <v>1984011</v>
      </c>
      <c r="B49" s="111">
        <v>64</v>
      </c>
      <c r="C49" s="102"/>
      <c r="D49" s="103" t="s">
        <v>64</v>
      </c>
      <c r="E49" s="104">
        <v>30885</v>
      </c>
      <c r="F49" s="112"/>
      <c r="G49" s="106" t="s">
        <v>115</v>
      </c>
      <c r="H49" s="107" t="s">
        <v>107</v>
      </c>
      <c r="I49" s="108"/>
      <c r="J49" s="109"/>
      <c r="K49" s="110"/>
      <c r="L49" s="108"/>
      <c r="M49" s="109"/>
      <c r="N49" s="110"/>
    </row>
    <row r="50" spans="1:15" ht="20" customHeight="1">
      <c r="A50" s="129">
        <v>1990030</v>
      </c>
      <c r="B50" s="111">
        <v>49</v>
      </c>
      <c r="C50" s="102"/>
      <c r="D50" s="103" t="s">
        <v>76</v>
      </c>
      <c r="E50" s="104">
        <v>32971</v>
      </c>
      <c r="F50" s="112"/>
      <c r="G50" s="106" t="s">
        <v>122</v>
      </c>
      <c r="H50" s="107" t="s">
        <v>117</v>
      </c>
      <c r="I50" s="108"/>
      <c r="J50" s="109"/>
      <c r="K50" s="110"/>
      <c r="L50" s="108"/>
      <c r="M50" s="109"/>
      <c r="N50" s="110"/>
    </row>
    <row r="51" spans="1:15" ht="20" customHeight="1">
      <c r="A51" s="129">
        <v>1987001</v>
      </c>
      <c r="B51" s="111">
        <v>55</v>
      </c>
      <c r="C51" s="102"/>
      <c r="D51" s="103" t="s">
        <v>76</v>
      </c>
      <c r="E51" s="104">
        <v>32020</v>
      </c>
      <c r="F51" s="112"/>
      <c r="G51" s="106" t="s">
        <v>126</v>
      </c>
      <c r="H51" s="107" t="s">
        <v>125</v>
      </c>
      <c r="I51" s="108"/>
      <c r="J51" s="109"/>
      <c r="K51" s="110"/>
      <c r="L51" s="108"/>
      <c r="M51" s="109"/>
      <c r="N51" s="110"/>
    </row>
    <row r="52" spans="1:15" ht="20" customHeight="1">
      <c r="A52" s="129">
        <v>1990010</v>
      </c>
      <c r="B52" s="111">
        <v>64</v>
      </c>
      <c r="C52" s="102"/>
      <c r="D52" s="103" t="s">
        <v>76</v>
      </c>
      <c r="E52" s="104">
        <v>33206</v>
      </c>
      <c r="F52" s="112"/>
      <c r="G52" s="106" t="s">
        <v>128</v>
      </c>
      <c r="H52" s="107" t="s">
        <v>87</v>
      </c>
      <c r="I52" s="108"/>
      <c r="J52" s="109"/>
      <c r="K52" s="110"/>
      <c r="L52" s="108"/>
      <c r="M52" s="109"/>
      <c r="N52" s="110"/>
    </row>
    <row r="53" spans="1:15" ht="20" customHeight="1">
      <c r="A53" s="129">
        <v>1987009</v>
      </c>
      <c r="B53" s="111">
        <v>76</v>
      </c>
      <c r="C53" s="102"/>
      <c r="D53" s="103" t="s">
        <v>76</v>
      </c>
      <c r="E53" s="104">
        <v>31888</v>
      </c>
      <c r="F53" s="112"/>
      <c r="G53" s="106" t="s">
        <v>133</v>
      </c>
      <c r="H53" s="107" t="s">
        <v>16</v>
      </c>
      <c r="I53" s="108"/>
      <c r="J53" s="109"/>
      <c r="K53" s="110"/>
      <c r="L53" s="108"/>
      <c r="M53" s="109"/>
      <c r="N53" s="110"/>
    </row>
    <row r="54" spans="1:15" ht="20" customHeight="1">
      <c r="B54" s="213"/>
      <c r="C54" s="214"/>
      <c r="D54" s="214"/>
      <c r="E54" s="214"/>
      <c r="F54" s="215"/>
      <c r="G54" s="202" t="s">
        <v>144</v>
      </c>
      <c r="H54" s="203"/>
      <c r="I54" s="202">
        <v>13</v>
      </c>
      <c r="J54" s="204"/>
      <c r="K54" s="204"/>
      <c r="L54" s="204"/>
      <c r="M54" s="204"/>
      <c r="N54" s="203"/>
      <c r="O54" t="s">
        <v>34</v>
      </c>
    </row>
    <row r="55" spans="1:15" ht="20" customHeight="1">
      <c r="A55" s="129">
        <v>1974008</v>
      </c>
      <c r="B55" s="113">
        <v>67</v>
      </c>
      <c r="C55" s="102"/>
      <c r="D55" s="103" t="s">
        <v>82</v>
      </c>
      <c r="E55" s="104">
        <v>27306</v>
      </c>
      <c r="F55" s="112"/>
      <c r="G55" s="106" t="s">
        <v>81</v>
      </c>
      <c r="H55" s="107" t="s">
        <v>80</v>
      </c>
      <c r="I55" s="108"/>
      <c r="J55" s="109"/>
      <c r="K55" s="110"/>
      <c r="L55" s="108"/>
      <c r="M55" s="109"/>
      <c r="N55" s="110"/>
    </row>
    <row r="56" spans="1:15" ht="20" customHeight="1">
      <c r="A56" s="129">
        <v>1971001</v>
      </c>
      <c r="B56" s="113">
        <v>89</v>
      </c>
      <c r="C56" s="102"/>
      <c r="D56" s="103" t="s">
        <v>82</v>
      </c>
      <c r="E56" s="104">
        <v>26187</v>
      </c>
      <c r="F56" s="112"/>
      <c r="G56" s="106" t="s">
        <v>109</v>
      </c>
      <c r="H56" s="107" t="s">
        <v>107</v>
      </c>
      <c r="I56" s="108"/>
      <c r="J56" s="109"/>
      <c r="K56" s="110"/>
      <c r="L56" s="108"/>
      <c r="M56" s="109"/>
      <c r="N56" s="110"/>
    </row>
    <row r="57" spans="1:15" ht="20" customHeight="1">
      <c r="A57" s="129">
        <v>1971002</v>
      </c>
      <c r="B57" s="113">
        <v>96</v>
      </c>
      <c r="C57" s="102"/>
      <c r="D57" s="103" t="s">
        <v>82</v>
      </c>
      <c r="E57" s="104">
        <v>26112</v>
      </c>
      <c r="F57" s="112"/>
      <c r="G57" s="106" t="s">
        <v>110</v>
      </c>
      <c r="H57" s="107" t="s">
        <v>107</v>
      </c>
      <c r="I57" s="108"/>
      <c r="J57" s="109"/>
      <c r="K57" s="110"/>
      <c r="L57" s="108"/>
      <c r="M57" s="109"/>
      <c r="N57" s="110"/>
    </row>
    <row r="58" spans="1:15" ht="20" customHeight="1">
      <c r="A58" s="129">
        <v>1976012</v>
      </c>
      <c r="B58" s="113">
        <v>89</v>
      </c>
      <c r="C58" s="102"/>
      <c r="D58" s="103" t="s">
        <v>67</v>
      </c>
      <c r="E58" s="104">
        <v>28072</v>
      </c>
      <c r="F58" s="112"/>
      <c r="G58" s="106" t="s">
        <v>101</v>
      </c>
      <c r="H58" s="107" t="s">
        <v>14</v>
      </c>
      <c r="I58" s="108"/>
      <c r="J58" s="109"/>
      <c r="K58" s="110"/>
      <c r="L58" s="108"/>
      <c r="M58" s="109"/>
      <c r="N58" s="110"/>
    </row>
    <row r="59" spans="1:15" ht="20" customHeight="1">
      <c r="A59" s="129">
        <v>1978001</v>
      </c>
      <c r="B59" s="113">
        <v>89</v>
      </c>
      <c r="C59" s="102"/>
      <c r="D59" s="103" t="s">
        <v>67</v>
      </c>
      <c r="E59" s="104">
        <v>28814</v>
      </c>
      <c r="F59" s="112"/>
      <c r="G59" s="106" t="s">
        <v>55</v>
      </c>
      <c r="H59" s="107" t="s">
        <v>41</v>
      </c>
      <c r="I59" s="108"/>
      <c r="J59" s="109"/>
      <c r="K59" s="110"/>
      <c r="L59" s="108"/>
      <c r="M59" s="109"/>
      <c r="N59" s="110"/>
    </row>
    <row r="60" spans="1:15" ht="20" customHeight="1">
      <c r="A60" s="129">
        <v>1979012</v>
      </c>
      <c r="B60" s="113">
        <v>89</v>
      </c>
      <c r="C60" s="102"/>
      <c r="D60" s="103" t="s">
        <v>67</v>
      </c>
      <c r="E60" s="104">
        <v>29045</v>
      </c>
      <c r="F60" s="112"/>
      <c r="G60" s="106" t="s">
        <v>104</v>
      </c>
      <c r="H60" s="107" t="s">
        <v>103</v>
      </c>
      <c r="I60" s="108"/>
      <c r="J60" s="109"/>
      <c r="K60" s="110"/>
      <c r="L60" s="108"/>
      <c r="M60" s="109"/>
      <c r="N60" s="110"/>
    </row>
    <row r="61" spans="1:15" ht="20" customHeight="1">
      <c r="A61" s="129">
        <v>1976009</v>
      </c>
      <c r="B61" s="113">
        <v>96</v>
      </c>
      <c r="C61" s="102"/>
      <c r="D61" s="103" t="s">
        <v>67</v>
      </c>
      <c r="E61" s="104">
        <v>27886</v>
      </c>
      <c r="F61" s="112"/>
      <c r="G61" s="106" t="s">
        <v>102</v>
      </c>
      <c r="H61" s="107" t="s">
        <v>14</v>
      </c>
      <c r="I61" s="108"/>
      <c r="J61" s="109"/>
      <c r="K61" s="110"/>
      <c r="L61" s="108"/>
      <c r="M61" s="109"/>
      <c r="N61" s="110"/>
    </row>
    <row r="62" spans="1:15" ht="20" customHeight="1">
      <c r="A62" s="129">
        <v>1980014</v>
      </c>
      <c r="B62" s="113">
        <v>102</v>
      </c>
      <c r="C62" s="102"/>
      <c r="D62" s="103" t="s">
        <v>67</v>
      </c>
      <c r="E62" s="104">
        <v>29232</v>
      </c>
      <c r="F62" s="112"/>
      <c r="G62" s="106" t="s">
        <v>69</v>
      </c>
      <c r="H62" s="107" t="s">
        <v>41</v>
      </c>
      <c r="I62" s="108"/>
      <c r="J62" s="109"/>
      <c r="K62" s="110"/>
      <c r="L62" s="108"/>
      <c r="M62" s="109"/>
      <c r="N62" s="110"/>
    </row>
    <row r="63" spans="1:15" ht="20" customHeight="1">
      <c r="A63" s="129">
        <v>1983010</v>
      </c>
      <c r="B63" s="113">
        <v>81</v>
      </c>
      <c r="C63" s="102"/>
      <c r="D63" s="103" t="s">
        <v>75</v>
      </c>
      <c r="E63" s="104">
        <v>30417</v>
      </c>
      <c r="F63" s="112"/>
      <c r="G63" s="106" t="s">
        <v>105</v>
      </c>
      <c r="H63" s="107" t="s">
        <v>103</v>
      </c>
      <c r="I63" s="108"/>
      <c r="J63" s="109"/>
      <c r="K63" s="110"/>
      <c r="L63" s="108"/>
      <c r="M63" s="109"/>
      <c r="N63" s="110"/>
    </row>
    <row r="64" spans="1:15" ht="20" customHeight="1">
      <c r="A64" s="129">
        <v>1984002</v>
      </c>
      <c r="B64" s="113">
        <v>96</v>
      </c>
      <c r="C64" s="102"/>
      <c r="D64" s="103" t="s">
        <v>75</v>
      </c>
      <c r="E64" s="104">
        <v>30945</v>
      </c>
      <c r="F64" s="112"/>
      <c r="G64" s="106" t="s">
        <v>137</v>
      </c>
      <c r="H64" s="107" t="s">
        <v>16</v>
      </c>
      <c r="I64" s="108"/>
      <c r="J64" s="109"/>
      <c r="K64" s="110"/>
      <c r="L64" s="108"/>
      <c r="M64" s="109"/>
      <c r="N64" s="110"/>
    </row>
    <row r="65" spans="1:14" ht="20" customHeight="1">
      <c r="A65" s="129">
        <v>1989025</v>
      </c>
      <c r="B65" s="113">
        <v>109</v>
      </c>
      <c r="C65" s="102"/>
      <c r="D65" s="103" t="s">
        <v>74</v>
      </c>
      <c r="E65" s="104">
        <v>32555</v>
      </c>
      <c r="F65" s="112"/>
      <c r="G65" s="106" t="s">
        <v>108</v>
      </c>
      <c r="H65" s="107" t="s">
        <v>107</v>
      </c>
      <c r="I65" s="108"/>
      <c r="J65" s="109"/>
      <c r="K65" s="110"/>
      <c r="L65" s="108"/>
      <c r="M65" s="109"/>
      <c r="N65" s="110"/>
    </row>
    <row r="66" spans="1:14" ht="20" customHeight="1">
      <c r="A66" s="129">
        <v>1988009</v>
      </c>
      <c r="B66" s="113">
        <v>109</v>
      </c>
      <c r="C66" s="102"/>
      <c r="D66" s="103" t="s">
        <v>74</v>
      </c>
      <c r="E66" s="104">
        <v>32442</v>
      </c>
      <c r="F66" s="112"/>
      <c r="G66" s="106" t="s">
        <v>56</v>
      </c>
      <c r="H66" s="107" t="s">
        <v>18</v>
      </c>
      <c r="I66" s="108"/>
      <c r="J66" s="109"/>
      <c r="K66" s="110"/>
      <c r="L66" s="117"/>
      <c r="M66" s="117"/>
      <c r="N66" s="118"/>
    </row>
    <row r="67" spans="1:14" ht="20" customHeight="1">
      <c r="A67" s="129">
        <v>1987017</v>
      </c>
      <c r="B67" s="113" t="s">
        <v>48</v>
      </c>
      <c r="C67" s="102"/>
      <c r="D67" s="103" t="s">
        <v>74</v>
      </c>
      <c r="E67" s="104">
        <v>31934</v>
      </c>
      <c r="F67" s="112"/>
      <c r="G67" s="106" t="s">
        <v>73</v>
      </c>
      <c r="H67" s="107" t="s">
        <v>80</v>
      </c>
      <c r="I67" s="108"/>
      <c r="J67" s="109"/>
      <c r="K67" s="110"/>
      <c r="L67" s="108"/>
      <c r="M67" s="109"/>
      <c r="N67" s="110"/>
    </row>
    <row r="68" spans="1:14" ht="20" customHeight="1">
      <c r="B68" s="205"/>
      <c r="C68" s="206"/>
      <c r="D68" s="206"/>
      <c r="E68" s="206"/>
      <c r="F68" s="207"/>
      <c r="G68" s="208" t="s">
        <v>54</v>
      </c>
      <c r="H68" s="209"/>
      <c r="I68" s="216">
        <f>SUM(I5,I15,I54)</f>
        <v>28</v>
      </c>
      <c r="J68" s="217"/>
      <c r="K68" s="217"/>
      <c r="L68" s="217"/>
      <c r="M68" s="217"/>
      <c r="N68" s="218"/>
    </row>
    <row r="69" spans="1:14" ht="20" customHeight="1">
      <c r="B69" s="194"/>
      <c r="C69" s="195"/>
      <c r="D69" s="195"/>
      <c r="E69" s="195"/>
      <c r="F69" s="196"/>
      <c r="G69" s="210" t="s">
        <v>52</v>
      </c>
      <c r="H69" s="211"/>
      <c r="I69" s="210">
        <f>SUM(I22,I32,I43)</f>
        <v>29</v>
      </c>
      <c r="J69" s="212"/>
      <c r="K69" s="212"/>
      <c r="L69" s="212"/>
      <c r="M69" s="212"/>
      <c r="N69" s="211"/>
    </row>
    <row r="70" spans="1:14" ht="20" customHeight="1">
      <c r="B70" s="194"/>
      <c r="C70" s="195"/>
      <c r="D70" s="195"/>
      <c r="E70" s="195"/>
      <c r="F70" s="196"/>
      <c r="G70" s="197" t="s">
        <v>53</v>
      </c>
      <c r="H70" s="199"/>
      <c r="I70" s="197">
        <f>SUM(I68,I69)</f>
        <v>57</v>
      </c>
      <c r="J70" s="198"/>
      <c r="K70" s="198"/>
      <c r="L70" s="198"/>
      <c r="M70" s="198"/>
      <c r="N70" s="199"/>
    </row>
    <row r="71" spans="1:14" ht="20" customHeight="1">
      <c r="B71" s="76"/>
      <c r="C71" s="77"/>
      <c r="D71" s="77"/>
      <c r="E71" s="77"/>
      <c r="F71" s="78"/>
      <c r="G71" s="73"/>
      <c r="H71" s="74"/>
      <c r="I71" s="73"/>
      <c r="J71" s="75"/>
      <c r="K71" s="75"/>
      <c r="L71" s="75"/>
      <c r="M71" s="75"/>
      <c r="N71" s="74"/>
    </row>
    <row r="72" spans="1:14" ht="20" customHeight="1">
      <c r="B72" s="186"/>
      <c r="C72" s="187"/>
      <c r="D72" s="187"/>
      <c r="E72" s="187"/>
      <c r="F72" s="188"/>
      <c r="G72" s="189" t="s">
        <v>32</v>
      </c>
      <c r="H72" s="190"/>
      <c r="I72" s="191">
        <v>1</v>
      </c>
      <c r="J72" s="192"/>
      <c r="K72" s="192"/>
      <c r="L72" s="192"/>
      <c r="M72" s="192"/>
      <c r="N72" s="193"/>
    </row>
    <row r="73" spans="1:14" ht="20" customHeight="1">
      <c r="A73" s="129">
        <v>1972004</v>
      </c>
      <c r="B73" s="113">
        <v>89</v>
      </c>
      <c r="C73" s="102"/>
      <c r="D73" s="103" t="s">
        <v>82</v>
      </c>
      <c r="E73" s="104">
        <v>26413</v>
      </c>
      <c r="F73" s="112"/>
      <c r="G73" s="106" t="s">
        <v>129</v>
      </c>
      <c r="H73" s="107" t="s">
        <v>15</v>
      </c>
      <c r="I73" s="108"/>
      <c r="J73" s="109"/>
      <c r="K73" s="110"/>
      <c r="L73" s="108"/>
      <c r="M73" s="109"/>
      <c r="N73" s="110"/>
    </row>
    <row r="74" spans="1:14" ht="20" customHeight="1">
      <c r="A74" s="129"/>
      <c r="B74" s="101"/>
      <c r="C74" s="102"/>
      <c r="D74" s="103"/>
      <c r="E74" s="104"/>
      <c r="F74" s="105"/>
      <c r="G74" s="106"/>
      <c r="H74" s="107"/>
      <c r="I74" s="108"/>
      <c r="J74" s="109"/>
      <c r="K74" s="110"/>
      <c r="L74" s="108"/>
      <c r="M74" s="109"/>
      <c r="N74" s="110"/>
    </row>
    <row r="75" spans="1:14" s="100" customFormat="1" ht="20" customHeight="1">
      <c r="A75" s="129"/>
      <c r="B75" s="101"/>
      <c r="C75" s="102"/>
      <c r="D75" s="103"/>
      <c r="E75" s="104"/>
      <c r="F75" s="105"/>
      <c r="G75" s="106"/>
      <c r="H75" s="107"/>
      <c r="I75" s="108"/>
      <c r="J75" s="109"/>
      <c r="K75" s="110"/>
      <c r="L75" s="108"/>
      <c r="M75" s="109"/>
      <c r="N75" s="110"/>
    </row>
    <row r="76" spans="1:14" ht="20" customHeight="1">
      <c r="A76" s="130"/>
      <c r="B76" s="111"/>
      <c r="C76" s="102"/>
      <c r="D76" s="103"/>
      <c r="E76" s="104"/>
      <c r="F76" s="112"/>
      <c r="G76" s="106"/>
      <c r="H76" s="107"/>
      <c r="I76" s="108"/>
      <c r="J76" s="109"/>
      <c r="K76" s="110"/>
      <c r="L76" s="108"/>
      <c r="M76" s="109"/>
      <c r="N76" s="110"/>
    </row>
    <row r="77" spans="1:14" s="100" customFormat="1" ht="20" customHeight="1">
      <c r="A77" s="129"/>
      <c r="B77" s="101"/>
      <c r="C77" s="102"/>
      <c r="D77" s="103"/>
      <c r="E77" s="104"/>
      <c r="F77" s="105"/>
      <c r="G77" s="106"/>
      <c r="H77" s="107"/>
      <c r="I77" s="108"/>
      <c r="J77" s="109"/>
      <c r="K77" s="110"/>
      <c r="L77" s="108"/>
      <c r="M77" s="109"/>
      <c r="N77" s="110"/>
    </row>
    <row r="78" spans="1:14" ht="20" customHeight="1">
      <c r="A78" s="129"/>
      <c r="B78" s="111"/>
      <c r="C78" s="102"/>
      <c r="D78" s="103"/>
      <c r="E78" s="104"/>
      <c r="F78" s="112"/>
      <c r="G78" s="106"/>
      <c r="H78" s="107"/>
      <c r="I78" s="108"/>
      <c r="J78" s="109"/>
      <c r="K78" s="110"/>
      <c r="L78" s="108"/>
      <c r="M78" s="109"/>
      <c r="N78" s="110"/>
    </row>
    <row r="79" spans="1:14" ht="20" customHeight="1">
      <c r="A79" s="129"/>
      <c r="B79" s="111"/>
      <c r="C79" s="114"/>
      <c r="D79" s="115"/>
      <c r="E79" s="116"/>
      <c r="F79" s="105"/>
      <c r="G79" s="106"/>
      <c r="H79" s="107"/>
      <c r="I79" s="108"/>
      <c r="J79" s="109"/>
      <c r="K79" s="110"/>
      <c r="L79" s="108"/>
      <c r="M79" s="109"/>
      <c r="N79" s="110"/>
    </row>
    <row r="80" spans="1:14" ht="20" customHeight="1">
      <c r="A80" s="129"/>
      <c r="B80" s="111"/>
      <c r="C80" s="102"/>
      <c r="D80" s="103"/>
      <c r="E80" s="104"/>
      <c r="F80" s="112"/>
      <c r="G80" s="106"/>
      <c r="H80" s="107"/>
      <c r="I80" s="108"/>
      <c r="J80" s="109"/>
      <c r="K80" s="110"/>
      <c r="L80" s="108"/>
      <c r="M80" s="109"/>
      <c r="N80" s="110"/>
    </row>
    <row r="81" spans="1:16" ht="20" customHeight="1">
      <c r="A81" s="129"/>
      <c r="B81" s="111"/>
      <c r="C81" s="102"/>
      <c r="D81" s="103"/>
      <c r="E81" s="104"/>
      <c r="F81" s="112"/>
      <c r="G81" s="106"/>
      <c r="H81" s="107"/>
      <c r="I81" s="108"/>
      <c r="J81" s="109"/>
      <c r="K81" s="110"/>
      <c r="L81" s="108"/>
      <c r="M81" s="109"/>
      <c r="N81" s="110"/>
    </row>
    <row r="82" spans="1:16" ht="20" customHeight="1">
      <c r="A82" s="129"/>
      <c r="B82" s="101"/>
      <c r="C82" s="102"/>
      <c r="D82" s="103"/>
      <c r="E82" s="104"/>
      <c r="F82" s="105"/>
      <c r="G82" s="106"/>
      <c r="H82" s="107"/>
      <c r="I82" s="108"/>
      <c r="J82" s="109"/>
      <c r="K82" s="110"/>
      <c r="L82" s="108"/>
      <c r="M82" s="109"/>
      <c r="N82" s="110"/>
    </row>
    <row r="83" spans="1:16" ht="20" customHeight="1">
      <c r="A83" s="129"/>
      <c r="B83" s="113"/>
      <c r="C83" s="102"/>
      <c r="D83" s="103"/>
      <c r="E83" s="104"/>
      <c r="F83" s="112"/>
      <c r="G83" s="106"/>
      <c r="H83" s="107"/>
      <c r="I83" s="108"/>
      <c r="J83" s="109"/>
      <c r="K83" s="110"/>
      <c r="L83" s="108"/>
      <c r="M83" s="109"/>
      <c r="N83" s="110"/>
    </row>
    <row r="84" spans="1:16" ht="20" customHeight="1">
      <c r="A84" s="129"/>
      <c r="B84" s="111"/>
      <c r="C84" s="102"/>
      <c r="D84" s="103"/>
      <c r="E84" s="104"/>
      <c r="F84" s="112"/>
      <c r="G84" s="106"/>
      <c r="H84" s="107"/>
      <c r="I84" s="108"/>
      <c r="J84" s="109"/>
      <c r="K84" s="110"/>
      <c r="L84" s="108"/>
      <c r="M84" s="109"/>
      <c r="N84" s="110"/>
      <c r="P84" s="67"/>
    </row>
    <row r="85" spans="1:16" ht="20" customHeight="1">
      <c r="A85" s="129"/>
      <c r="B85" s="113"/>
      <c r="C85" s="114"/>
      <c r="D85" s="115"/>
      <c r="E85" s="116"/>
      <c r="F85" s="105"/>
      <c r="G85" s="106"/>
      <c r="H85" s="106"/>
      <c r="I85" s="108"/>
      <c r="J85" s="109"/>
      <c r="K85" s="110"/>
      <c r="L85" s="117"/>
      <c r="M85" s="117"/>
      <c r="N85" s="118"/>
    </row>
    <row r="86" spans="1:16" ht="20" customHeight="1">
      <c r="A86" s="129"/>
      <c r="B86" s="119"/>
      <c r="C86" s="120"/>
      <c r="D86" s="121"/>
      <c r="E86" s="122"/>
      <c r="F86" s="123"/>
      <c r="G86" s="124"/>
      <c r="H86" s="125"/>
      <c r="I86" s="108"/>
      <c r="J86" s="109"/>
      <c r="K86" s="110"/>
      <c r="L86" s="108"/>
      <c r="M86" s="109"/>
      <c r="N86" s="110"/>
    </row>
  </sheetData>
  <dataConsolidate/>
  <mergeCells count="35">
    <mergeCell ref="B1:N1"/>
    <mergeCell ref="B4:F4"/>
    <mergeCell ref="G4:H4"/>
    <mergeCell ref="I4:N4"/>
    <mergeCell ref="B22:F22"/>
    <mergeCell ref="G22:H22"/>
    <mergeCell ref="I22:N22"/>
    <mergeCell ref="B5:F5"/>
    <mergeCell ref="G5:H5"/>
    <mergeCell ref="I5:N5"/>
    <mergeCell ref="B15:F15"/>
    <mergeCell ref="G15:H15"/>
    <mergeCell ref="I15:N15"/>
    <mergeCell ref="A2:A3"/>
    <mergeCell ref="B69:F69"/>
    <mergeCell ref="G43:H43"/>
    <mergeCell ref="I43:N43"/>
    <mergeCell ref="B68:F68"/>
    <mergeCell ref="I54:N54"/>
    <mergeCell ref="G68:H68"/>
    <mergeCell ref="G69:H69"/>
    <mergeCell ref="I69:N69"/>
    <mergeCell ref="B43:F43"/>
    <mergeCell ref="I68:N68"/>
    <mergeCell ref="B54:F54"/>
    <mergeCell ref="G54:H54"/>
    <mergeCell ref="B32:F32"/>
    <mergeCell ref="G32:H32"/>
    <mergeCell ref="I32:N32"/>
    <mergeCell ref="B72:F72"/>
    <mergeCell ref="G72:H72"/>
    <mergeCell ref="I72:N72"/>
    <mergeCell ref="B70:F70"/>
    <mergeCell ref="I70:N70"/>
    <mergeCell ref="G70:H70"/>
  </mergeCells>
  <phoneticPr fontId="38" type="noConversion"/>
  <dataValidations count="4">
    <dataValidation type="list" allowBlank="1" showInputMessage="1" showErrorMessage="1" errorTitle="Feil_i_vektklasse" error="Feil verdi i vektklasse" sqref="B23:B31 B33:B42 B44:B53 B73:B86 B55:B56 B57:B66" xr:uid="{00000000-0002-0000-01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sqref="D5:D42 D73:D86 D44:D56 D57:D67" xr:uid="{00000000-0002-0000-0100-000001000000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B5:B42 B73:B86 B44:B56 B57:B67" xr:uid="{00000000-0002-0000-0100-000002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vektklasse" error="Feil verdi i vektklasse" sqref="B74:B83 B7 B8:B14 B14" xr:uid="{00000000-0002-0000-0100-000004000000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1" fitToHeight="0" orientation="portrait" r:id="rId1"/>
  <rowBreaks count="1" manualBreakCount="1">
    <brk id="70" max="16383" man="1"/>
  </rowBreaks>
  <ignoredErrors>
    <ignoredError sqref="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</vt:lpstr>
      <vt:lpstr>Puljer</vt:lpstr>
      <vt:lpstr>Puljer!Utskriftsområde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 Haavald Pedersen</cp:lastModifiedBy>
  <cp:lastPrinted>2024-10-30T12:27:23Z</cp:lastPrinted>
  <dcterms:created xsi:type="dcterms:W3CDTF">2012-03-20T07:51:07Z</dcterms:created>
  <dcterms:modified xsi:type="dcterms:W3CDTF">2025-04-03T11:42:19Z</dcterms:modified>
</cp:coreProperties>
</file>