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/Users/emelienilsen/Desktop/"/>
    </mc:Choice>
  </mc:AlternateContent>
  <xr:revisionPtr revIDLastSave="0" documentId="13_ncr:1_{9FABB2D0-198A-3745-BBDB-847177333E4F}" xr6:coauthVersionLast="47" xr6:coauthVersionMax="47" xr10:uidLastSave="{00000000-0000-0000-0000-000000000000}"/>
  <bookViews>
    <workbookView xWindow="0" yWindow="500" windowWidth="24200" windowHeight="16580" tabRatio="408" xr2:uid="{00000000-000D-0000-FFFF-FFFF00000000}"/>
  </bookViews>
  <sheets>
    <sheet name="Puljer" sheetId="2" r:id="rId1"/>
    <sheet name="Påmelding" sheetId="5" r:id="rId2"/>
  </sheets>
  <definedNames>
    <definedName name="_xlnm.Print_Area" localSheetId="0">Puljer!$A$1:$N$88</definedName>
    <definedName name="_xlnm.Print_Area" localSheetId="1">Påmelding!$A$1:$K$132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5" l="1"/>
  <c r="I81" i="2"/>
  <c r="K131" i="5" l="1"/>
  <c r="J130" i="5"/>
  <c r="D130" i="5"/>
  <c r="D90" i="5"/>
  <c r="I91" i="5" s="1"/>
  <c r="K111" i="5" l="1"/>
  <c r="J110" i="5"/>
  <c r="D110" i="5"/>
  <c r="K86" i="5"/>
  <c r="J85" i="5"/>
  <c r="D85" i="5"/>
  <c r="J68" i="5"/>
  <c r="D68" i="5"/>
  <c r="I69" i="5" s="1"/>
  <c r="D63" i="5"/>
  <c r="K118" i="5"/>
  <c r="J117" i="5"/>
  <c r="D118" i="5"/>
  <c r="D117" i="5"/>
  <c r="K40" i="5"/>
  <c r="J39" i="5"/>
  <c r="D40" i="5"/>
  <c r="D39" i="5"/>
  <c r="K21" i="5"/>
  <c r="J20" i="5"/>
  <c r="D28" i="5"/>
  <c r="D20" i="5"/>
  <c r="D13" i="5"/>
  <c r="H4" i="5"/>
  <c r="G4" i="5"/>
  <c r="J99" i="5" l="1"/>
  <c r="J95" i="5"/>
  <c r="K64" i="5"/>
  <c r="J63" i="5"/>
  <c r="K56" i="5"/>
  <c r="J55" i="5"/>
  <c r="K47" i="5"/>
  <c r="J46" i="5"/>
  <c r="K28" i="5"/>
  <c r="J27" i="5"/>
  <c r="K14" i="5"/>
  <c r="J13" i="5"/>
  <c r="J4" i="5" l="1"/>
  <c r="K4" i="5"/>
  <c r="D46" i="5"/>
  <c r="I80" i="2"/>
  <c r="D86" i="5"/>
  <c r="I82" i="2" l="1"/>
  <c r="D131" i="5"/>
  <c r="D21" i="5"/>
  <c r="D111" i="5"/>
  <c r="D99" i="5"/>
  <c r="D95" i="5"/>
  <c r="I65" i="5" l="1"/>
  <c r="D47" i="5"/>
  <c r="D14" i="5"/>
  <c r="I96" i="5" l="1"/>
  <c r="I29" i="5" l="1"/>
  <c r="D56" i="5"/>
  <c r="I48" i="5" l="1"/>
  <c r="I57" i="5"/>
  <c r="I15" i="5" l="1"/>
  <c r="I119" i="5"/>
  <c r="I100" i="5"/>
  <c r="I22" i="5"/>
  <c r="I132" i="5" l="1"/>
  <c r="I41" i="5"/>
  <c r="I87" i="5"/>
  <c r="I112" i="5"/>
  <c r="I4" i="5" l="1"/>
</calcChain>
</file>

<file path=xl/sharedStrings.xml><?xml version="1.0" encoding="utf-8"?>
<sst xmlns="http://schemas.openxmlformats.org/spreadsheetml/2006/main" count="571" uniqueCount="145">
  <si>
    <t>Klubb</t>
  </si>
  <si>
    <t>Navn</t>
  </si>
  <si>
    <t>Fødselsdato</t>
  </si>
  <si>
    <t>Kat.</t>
  </si>
  <si>
    <t>V.kl.</t>
  </si>
  <si>
    <t>Antall</t>
  </si>
  <si>
    <t>Forfall</t>
  </si>
  <si>
    <t>Kvinner</t>
  </si>
  <si>
    <t>Menn</t>
  </si>
  <si>
    <t>Totalt</t>
  </si>
  <si>
    <t>AK Bjørgvin</t>
  </si>
  <si>
    <t>JK</t>
  </si>
  <si>
    <t>Sum kvinner</t>
  </si>
  <si>
    <t>Sum menn</t>
  </si>
  <si>
    <t>Sum totalt</t>
  </si>
  <si>
    <t>JM</t>
  </si>
  <si>
    <t>UM</t>
  </si>
  <si>
    <t>Hitra VK</t>
  </si>
  <si>
    <t>Ronja Lenvik</t>
  </si>
  <si>
    <t>UK</t>
  </si>
  <si>
    <t>Rasmus Heggvik Aune</t>
  </si>
  <si>
    <t>Gjøvik AK</t>
  </si>
  <si>
    <t>Nidelv IL</t>
  </si>
  <si>
    <t>Spydeberg Atletene</t>
  </si>
  <si>
    <t>Tambarskjelvar IL</t>
  </si>
  <si>
    <t>Trine Endestad Hellevang</t>
  </si>
  <si>
    <t>Kristen Røyseth</t>
  </si>
  <si>
    <t>Trondheim AK</t>
  </si>
  <si>
    <t>Tysvær VK</t>
  </si>
  <si>
    <t>Stefan Rønnevik</t>
  </si>
  <si>
    <t>Tønsberg-Kam.</t>
  </si>
  <si>
    <t>Vigrestad IK</t>
  </si>
  <si>
    <t>Vekt-</t>
  </si>
  <si>
    <t>Kropps-</t>
  </si>
  <si>
    <t>Kate-</t>
  </si>
  <si>
    <t>Fødsels-</t>
  </si>
  <si>
    <t>Start</t>
  </si>
  <si>
    <t>Lag</t>
  </si>
  <si>
    <t>Rykk</t>
  </si>
  <si>
    <t>Støt</t>
  </si>
  <si>
    <t>klasse</t>
  </si>
  <si>
    <t>vekt</t>
  </si>
  <si>
    <t>gori</t>
  </si>
  <si>
    <t>dato</t>
  </si>
  <si>
    <t>nr</t>
  </si>
  <si>
    <t>55</t>
  </si>
  <si>
    <t>Forfall:</t>
  </si>
  <si>
    <t>Haugesund VK</t>
  </si>
  <si>
    <t>Tromsø AK</t>
  </si>
  <si>
    <t>Eline Høien</t>
  </si>
  <si>
    <t>Sandra Nævdal</t>
  </si>
  <si>
    <t>Emil Viktor Sveum</t>
  </si>
  <si>
    <t>Larvik AK</t>
  </si>
  <si>
    <t>Linn Christina Larssen</t>
  </si>
  <si>
    <t xml:space="preserve"> </t>
  </si>
  <si>
    <t>Alexander Eide</t>
  </si>
  <si>
    <t>Hedda Øverli</t>
  </si>
  <si>
    <t>Malin Amundsen</t>
  </si>
  <si>
    <t>Mariell Endestad Hellevang</t>
  </si>
  <si>
    <t>14.03..04</t>
  </si>
  <si>
    <t>Nikolai K. Aadland</t>
  </si>
  <si>
    <t>Nora Kristine Haugland</t>
  </si>
  <si>
    <t>Tomack Sand</t>
  </si>
  <si>
    <t>Eline Svendsen</t>
  </si>
  <si>
    <t>Sum NM Junior kvinner</t>
  </si>
  <si>
    <t>Sum NM Junior menn</t>
  </si>
  <si>
    <t>NVF-ID</t>
  </si>
  <si>
    <t>Vilma Kornelie Hetle</t>
  </si>
  <si>
    <t>Heidi Nævdal</t>
  </si>
  <si>
    <t>Sandra Amundsen</t>
  </si>
  <si>
    <t>Reinert Travieso Olsen</t>
  </si>
  <si>
    <t>Rina Tysse</t>
  </si>
  <si>
    <t>Lea Berle Horne</t>
  </si>
  <si>
    <t>Even Matnisdal</t>
  </si>
  <si>
    <t>+87</t>
  </si>
  <si>
    <t>Erik Orasmäe</t>
  </si>
  <si>
    <t>SUM NM Junior totalt</t>
  </si>
  <si>
    <t>Ulrik Lie-Haugen</t>
  </si>
  <si>
    <t>William A. Christiansen</t>
  </si>
  <si>
    <t>Mathilde Loy Enger</t>
  </si>
  <si>
    <t>Anton Bruntland Gustavson</t>
  </si>
  <si>
    <t>Anita Haugseth</t>
  </si>
  <si>
    <t>Tine Rognaldsen Pedersen</t>
  </si>
  <si>
    <t>NM JUNIOR 2024 - PÅMELDING. Hitra 20.04.24</t>
  </si>
  <si>
    <t xml:space="preserve">Pulje 1 lørdag 20.04 </t>
  </si>
  <si>
    <t>Pulje 2 lørdag 20.04</t>
  </si>
  <si>
    <t>Pulje 3 lørdag 20.04</t>
  </si>
  <si>
    <t>Sandra Viktoria N. Amundsen</t>
  </si>
  <si>
    <t>Ingrid Skag Skjefstad</t>
  </si>
  <si>
    <t>49</t>
  </si>
  <si>
    <t>45</t>
  </si>
  <si>
    <t>76</t>
  </si>
  <si>
    <t>Haannah-Emilie D. Iversen</t>
  </si>
  <si>
    <t>Noah Mathias R. Svanholm</t>
  </si>
  <si>
    <t>Hannah-Emilie D. Iversen</t>
  </si>
  <si>
    <t>Sander Vatland</t>
  </si>
  <si>
    <t>Mathea Dypvik Kvaale</t>
  </si>
  <si>
    <t>Sigrid Johanne Røvik</t>
  </si>
  <si>
    <t>Roland Siska</t>
  </si>
  <si>
    <t>Rene A. Rand Djupå</t>
  </si>
  <si>
    <t>Mathea Dyvik Kvaale</t>
  </si>
  <si>
    <t>Einaz Tajik</t>
  </si>
  <si>
    <t>Emil Martin Harcourt</t>
  </si>
  <si>
    <t>Oliver Mitseim-Haugan</t>
  </si>
  <si>
    <t>Marte A. Walseth</t>
  </si>
  <si>
    <t>Ruben Vikhals Bjerkan</t>
  </si>
  <si>
    <t>Adrian Rosmæl Skauge</t>
  </si>
  <si>
    <t>William Hjelde Stormoen</t>
  </si>
  <si>
    <t>Meille Østli Dekke</t>
  </si>
  <si>
    <t>Linn Kempinger</t>
  </si>
  <si>
    <t>Maria-Isabel Velasquez Lie</t>
  </si>
  <si>
    <t>Maria-Isabel Velasquez  Lie</t>
  </si>
  <si>
    <t>Mille Østli Dekke</t>
  </si>
  <si>
    <t>Stavanger AK</t>
  </si>
  <si>
    <t>Mia Wensberg</t>
  </si>
  <si>
    <t>Emine Tefre Grønnevik</t>
  </si>
  <si>
    <t>Lilje Kristine M. Røyseth</t>
  </si>
  <si>
    <t>Aaron Jensen Fauske</t>
  </si>
  <si>
    <t>Aksel Lykkebø Svorstøl</t>
  </si>
  <si>
    <t>Olai Slagstad Aamot</t>
  </si>
  <si>
    <t>Alvolai Myrvang Røyseth</t>
  </si>
  <si>
    <t>Brede Tengel Lesto</t>
  </si>
  <si>
    <t>Nima Berntsen Lama</t>
  </si>
  <si>
    <t>Jakub Karol Kudyba</t>
  </si>
  <si>
    <t>Monika Øvrebø</t>
  </si>
  <si>
    <t>Veslemøy Susort Toskedal</t>
  </si>
  <si>
    <t>Emma Aurora Hansen</t>
  </si>
  <si>
    <t>T&amp;IL National</t>
  </si>
  <si>
    <t>Jørgen Bysveen</t>
  </si>
  <si>
    <t>Ingrid Emilie Haugland</t>
  </si>
  <si>
    <t>Lea Berge Jensen</t>
  </si>
  <si>
    <t>Ingeborg Liland</t>
  </si>
  <si>
    <t>Sean Elliot Rafols Paudel</t>
  </si>
  <si>
    <t>William Kyvik</t>
  </si>
  <si>
    <t>Kristian Ege</t>
  </si>
  <si>
    <t>59</t>
  </si>
  <si>
    <t>Anton Bruntland Gusstavsen</t>
  </si>
  <si>
    <t>Pulje 4 lørdag 20.04</t>
  </si>
  <si>
    <t xml:space="preserve">Pulje 5 lørdag 20.04 </t>
  </si>
  <si>
    <t>Pulje 6 lørdag 20.04</t>
  </si>
  <si>
    <r>
      <t xml:space="preserve">Startliste NM Junior 2024  </t>
    </r>
    <r>
      <rPr>
        <b/>
        <sz val="20"/>
        <color rgb="FFFF0000"/>
        <rFont val="Times New Roman"/>
        <family val="1"/>
      </rPr>
      <t>Veiing kl 07.00 - 08.00 Hitrahallen</t>
    </r>
  </si>
  <si>
    <t>Stevnestart kl 09.00 -</t>
  </si>
  <si>
    <t>Runa Molin Hugdal</t>
  </si>
  <si>
    <t>Teo Mork-Tøvik</t>
  </si>
  <si>
    <t>Elnaz Tajik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</si>
</sst>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"/>
    <numFmt numFmtId="165" formatCode="0.0"/>
    <numFmt numFmtId="166" formatCode="0.0000"/>
    <numFmt numFmtId="167" formatCode="dd/mm/yy;@"/>
  </numFmts>
  <fonts count="39">
    <font>
      <sz val="10"/>
      <color rgb="FF000000"/>
      <name val="Arial"/>
    </font>
    <font>
      <b/>
      <sz val="14"/>
      <color rgb="FFFF000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rgb="FF0000FF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rgb="FF0000FF"/>
      <name val="Times New Roman"/>
      <family val="1"/>
    </font>
    <font>
      <sz val="10"/>
      <color rgb="FFFF0000"/>
      <name val="Times New Roman"/>
      <family val="1"/>
    </font>
    <font>
      <sz val="11"/>
      <color rgb="FF0009C0"/>
      <name val="Times New Roman"/>
      <family val="1"/>
    </font>
    <font>
      <sz val="10"/>
      <color rgb="FF0009C0"/>
      <name val="Times New Roman"/>
      <family val="1"/>
    </font>
    <font>
      <sz val="10.5"/>
      <color rgb="FFFF0000"/>
      <name val="Times New Roman"/>
      <family val="1"/>
    </font>
    <font>
      <sz val="10"/>
      <name val="MS Sans Serif"/>
      <family val="2"/>
    </font>
    <font>
      <b/>
      <i/>
      <sz val="12"/>
      <color indexed="18"/>
      <name val="Arial"/>
      <family val="2"/>
    </font>
    <font>
      <b/>
      <i/>
      <sz val="12"/>
      <color indexed="10"/>
      <name val="Arial"/>
      <family val="2"/>
    </font>
    <font>
      <b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color rgb="FF0009C0"/>
      <name val="Times New Roman"/>
      <family val="1"/>
    </font>
    <font>
      <b/>
      <sz val="11"/>
      <color rgb="FF0009C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b/>
      <sz val="20"/>
      <color theme="1"/>
      <name val="Times New Roman"/>
      <family val="1"/>
    </font>
    <font>
      <b/>
      <sz val="20"/>
      <color rgb="FFFF0000"/>
      <name val="Times New Roman"/>
      <family val="1"/>
    </font>
    <font>
      <b/>
      <sz val="14"/>
      <color rgb="FF0009C0"/>
      <name val="Times New Roman"/>
      <family val="1"/>
    </font>
    <font>
      <b/>
      <sz val="14"/>
      <name val="Times New Roman"/>
      <family val="1"/>
    </font>
    <font>
      <b/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rgb="FF0009C0"/>
      <name val="Arial"/>
      <family val="2"/>
    </font>
    <font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3F3F3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9C0"/>
      </left>
      <right style="thin">
        <color rgb="FF0009C0"/>
      </right>
      <top style="thin">
        <color rgb="FF0009C0"/>
      </top>
      <bottom style="thin">
        <color rgb="FF0009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0009C0"/>
      </right>
      <top style="thin">
        <color rgb="FF0009C0"/>
      </top>
      <bottom style="thin">
        <color rgb="FF0009C0"/>
      </bottom>
      <diagonal/>
    </border>
    <border>
      <left/>
      <right/>
      <top style="thin">
        <color rgb="FF0009C0"/>
      </top>
      <bottom style="thin">
        <color rgb="FF0009C0"/>
      </bottom>
      <diagonal/>
    </border>
    <border>
      <left style="thin">
        <color rgb="FF000000"/>
      </left>
      <right style="thin">
        <color indexed="64"/>
      </right>
      <top style="thin">
        <color rgb="FF0009C0"/>
      </top>
      <bottom style="thin">
        <color rgb="FF0009C0"/>
      </bottom>
      <diagonal/>
    </border>
    <border>
      <left style="thin">
        <color indexed="64"/>
      </left>
      <right style="thin">
        <color indexed="64"/>
      </right>
      <top style="thin">
        <color rgb="FF0009C0"/>
      </top>
      <bottom style="thin">
        <color rgb="FF0009C0"/>
      </bottom>
      <diagonal/>
    </border>
    <border>
      <left style="thin">
        <color rgb="FF000000"/>
      </left>
      <right style="thin">
        <color rgb="FF000000"/>
      </right>
      <top style="thin">
        <color rgb="FF0009C0"/>
      </top>
      <bottom style="thin">
        <color rgb="FF0009C0"/>
      </bottom>
      <diagonal/>
    </border>
    <border>
      <left style="thin">
        <color rgb="FF0009C0"/>
      </left>
      <right style="thin">
        <color rgb="FF000000"/>
      </right>
      <top style="thin">
        <color rgb="FF0009C0"/>
      </top>
      <bottom style="thin">
        <color rgb="FF0009C0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0" fontId="20" fillId="0" borderId="3"/>
  </cellStyleXfs>
  <cellXfs count="22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4" borderId="3" xfId="0" applyFont="1" applyFill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3" borderId="4" xfId="0" applyFont="1" applyFill="1" applyBorder="1"/>
    <xf numFmtId="0" fontId="13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5" fillId="0" borderId="4" xfId="0" applyFont="1" applyBorder="1"/>
    <xf numFmtId="0" fontId="15" fillId="0" borderId="4" xfId="0" applyFont="1" applyBorder="1" applyAlignment="1">
      <alignment horizontal="center"/>
    </xf>
    <xf numFmtId="164" fontId="11" fillId="3" borderId="4" xfId="0" applyNumberFormat="1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  <xf numFmtId="0" fontId="16" fillId="0" borderId="4" xfId="0" applyFont="1" applyBorder="1"/>
    <xf numFmtId="0" fontId="3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1" fillId="3" borderId="5" xfId="0" applyFont="1" applyFill="1" applyBorder="1"/>
    <xf numFmtId="0" fontId="13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3" borderId="6" xfId="0" applyFont="1" applyFill="1" applyBorder="1"/>
    <xf numFmtId="0" fontId="13" fillId="3" borderId="6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11" fillId="6" borderId="6" xfId="0" applyFont="1" applyFill="1" applyBorder="1"/>
    <xf numFmtId="0" fontId="7" fillId="6" borderId="6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164" fontId="7" fillId="3" borderId="6" xfId="0" applyNumberFormat="1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3" fillId="0" borderId="6" xfId="0" applyFont="1" applyBorder="1"/>
    <xf numFmtId="0" fontId="13" fillId="0" borderId="6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9" fillId="0" borderId="6" xfId="0" applyFont="1" applyBorder="1" applyAlignment="1">
      <alignment vertical="center" wrapText="1"/>
    </xf>
    <xf numFmtId="0" fontId="1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18" fillId="0" borderId="4" xfId="0" applyFont="1" applyBorder="1"/>
    <xf numFmtId="0" fontId="18" fillId="0" borderId="4" xfId="0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165" fontId="2" fillId="0" borderId="8" xfId="1" applyNumberFormat="1" applyFont="1" applyBorder="1" applyAlignment="1">
      <alignment horizontal="center"/>
    </xf>
    <xf numFmtId="2" fontId="2" fillId="0" borderId="7" xfId="1" applyNumberFormat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166" fontId="21" fillId="0" borderId="3" xfId="1" applyNumberFormat="1" applyFont="1" applyAlignment="1">
      <alignment horizontal="left" vertical="center"/>
    </xf>
    <xf numFmtId="0" fontId="2" fillId="0" borderId="11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165" fontId="2" fillId="0" borderId="12" xfId="1" applyNumberFormat="1" applyFont="1" applyBorder="1" applyAlignment="1">
      <alignment horizontal="center"/>
    </xf>
    <xf numFmtId="2" fontId="2" fillId="0" borderId="11" xfId="1" applyNumberFormat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166" fontId="22" fillId="0" borderId="3" xfId="1" applyNumberFormat="1" applyFont="1" applyAlignment="1">
      <alignment horizontal="left" vertical="center"/>
    </xf>
    <xf numFmtId="0" fontId="13" fillId="0" borderId="4" xfId="0" applyFont="1" applyBorder="1"/>
    <xf numFmtId="0" fontId="17" fillId="0" borderId="4" xfId="0" applyFont="1" applyBorder="1"/>
    <xf numFmtId="0" fontId="17" fillId="0" borderId="4" xfId="0" applyFont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1" fontId="11" fillId="3" borderId="4" xfId="0" applyNumberFormat="1" applyFont="1" applyFill="1" applyBorder="1" applyAlignment="1">
      <alignment horizontal="center"/>
    </xf>
    <xf numFmtId="167" fontId="13" fillId="0" borderId="6" xfId="0" applyNumberFormat="1" applyFont="1" applyBorder="1" applyAlignment="1">
      <alignment horizontal="center"/>
    </xf>
    <xf numFmtId="167" fontId="13" fillId="0" borderId="6" xfId="0" applyNumberFormat="1" applyFont="1" applyBorder="1" applyAlignment="1">
      <alignment horizontal="center" vertical="center" wrapText="1"/>
    </xf>
    <xf numFmtId="167" fontId="13" fillId="0" borderId="4" xfId="0" applyNumberFormat="1" applyFont="1" applyBorder="1" applyAlignment="1">
      <alignment horizontal="center"/>
    </xf>
    <xf numFmtId="167" fontId="17" fillId="0" borderId="4" xfId="0" applyNumberFormat="1" applyFont="1" applyBorder="1" applyAlignment="1">
      <alignment horizontal="center"/>
    </xf>
    <xf numFmtId="0" fontId="18" fillId="0" borderId="4" xfId="0" applyFont="1" applyBorder="1" applyAlignment="1">
      <alignment vertical="top"/>
    </xf>
    <xf numFmtId="167" fontId="18" fillId="0" borderId="4" xfId="0" applyNumberFormat="1" applyFont="1" applyBorder="1" applyAlignment="1">
      <alignment horizontal="center" vertical="top"/>
    </xf>
    <xf numFmtId="0" fontId="16" fillId="0" borderId="4" xfId="0" applyFont="1" applyBorder="1" applyAlignment="1">
      <alignment vertical="top"/>
    </xf>
    <xf numFmtId="167" fontId="16" fillId="0" borderId="4" xfId="0" applyNumberFormat="1" applyFont="1" applyBorder="1" applyAlignment="1">
      <alignment horizontal="center" vertical="top"/>
    </xf>
    <xf numFmtId="0" fontId="16" fillId="7" borderId="4" xfId="0" applyFont="1" applyFill="1" applyBorder="1"/>
    <xf numFmtId="0" fontId="16" fillId="7" borderId="4" xfId="0" applyFont="1" applyFill="1" applyBorder="1" applyAlignment="1">
      <alignment horizontal="center"/>
    </xf>
    <xf numFmtId="167" fontId="16" fillId="0" borderId="4" xfId="0" applyNumberFormat="1" applyFont="1" applyBorder="1" applyAlignment="1">
      <alignment horizontal="center"/>
    </xf>
    <xf numFmtId="167" fontId="18" fillId="0" borderId="4" xfId="0" applyNumberFormat="1" applyFont="1" applyBorder="1" applyAlignment="1">
      <alignment horizontal="center"/>
    </xf>
    <xf numFmtId="0" fontId="13" fillId="4" borderId="4" xfId="0" applyFont="1" applyFill="1" applyBorder="1"/>
    <xf numFmtId="0" fontId="18" fillId="0" borderId="4" xfId="0" quotePrefix="1" applyFont="1" applyBorder="1" applyAlignment="1">
      <alignment horizontal="center"/>
    </xf>
    <xf numFmtId="167" fontId="15" fillId="0" borderId="4" xfId="0" applyNumberFormat="1" applyFont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6" borderId="6" xfId="0" applyFont="1" applyFill="1" applyBorder="1" applyAlignment="1">
      <alignment horizontal="center"/>
    </xf>
    <xf numFmtId="1" fontId="14" fillId="3" borderId="4" xfId="0" applyNumberFormat="1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28" fillId="3" borderId="6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29" fillId="0" borderId="0" xfId="0" applyFont="1"/>
    <xf numFmtId="167" fontId="16" fillId="7" borderId="4" xfId="0" applyNumberFormat="1" applyFont="1" applyFill="1" applyBorder="1" applyAlignment="1">
      <alignment horizontal="center"/>
    </xf>
    <xf numFmtId="167" fontId="17" fillId="0" borderId="6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1" fontId="11" fillId="6" borderId="6" xfId="0" applyNumberFormat="1" applyFont="1" applyFill="1" applyBorder="1" applyAlignment="1">
      <alignment horizontal="center"/>
    </xf>
    <xf numFmtId="1" fontId="28" fillId="3" borderId="4" xfId="0" applyNumberFormat="1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0" fontId="14" fillId="5" borderId="6" xfId="0" applyFont="1" applyFill="1" applyBorder="1"/>
    <xf numFmtId="0" fontId="14" fillId="0" borderId="4" xfId="0" applyFont="1" applyBorder="1"/>
    <xf numFmtId="0" fontId="34" fillId="0" borderId="16" xfId="1" applyFont="1" applyBorder="1" applyAlignment="1" applyProtection="1">
      <alignment horizontal="center" vertical="center"/>
      <protection locked="0"/>
    </xf>
    <xf numFmtId="0" fontId="34" fillId="0" borderId="18" xfId="1" applyFont="1" applyBorder="1" applyAlignment="1" applyProtection="1">
      <alignment horizontal="center" vertical="center"/>
      <protection locked="0"/>
    </xf>
    <xf numFmtId="0" fontId="34" fillId="0" borderId="17" xfId="1" applyFont="1" applyBorder="1" applyAlignment="1" applyProtection="1">
      <alignment horizontal="center" vertical="center"/>
      <protection locked="0"/>
    </xf>
    <xf numFmtId="0" fontId="23" fillId="0" borderId="16" xfId="1" applyFont="1" applyBorder="1" applyAlignment="1" applyProtection="1">
      <alignment horizontal="center" vertical="center"/>
      <protection locked="0"/>
    </xf>
    <xf numFmtId="0" fontId="23" fillId="0" borderId="17" xfId="1" applyFont="1" applyBorder="1" applyAlignment="1" applyProtection="1">
      <alignment horizontal="center" vertical="center"/>
      <protection locked="0"/>
    </xf>
    <xf numFmtId="0" fontId="23" fillId="0" borderId="18" xfId="1" applyFont="1" applyBorder="1" applyAlignment="1" applyProtection="1">
      <alignment horizontal="center" vertical="center"/>
      <protection locked="0"/>
    </xf>
    <xf numFmtId="0" fontId="13" fillId="0" borderId="4" xfId="0" quotePrefix="1" applyFont="1" applyBorder="1" applyAlignment="1">
      <alignment horizontal="center"/>
    </xf>
    <xf numFmtId="0" fontId="35" fillId="0" borderId="0" xfId="0" applyFont="1"/>
    <xf numFmtId="0" fontId="13" fillId="5" borderId="29" xfId="0" applyFont="1" applyFill="1" applyBorder="1"/>
    <xf numFmtId="0" fontId="16" fillId="0" borderId="30" xfId="0" applyFont="1" applyBorder="1"/>
    <xf numFmtId="167" fontId="16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17" fillId="5" borderId="31" xfId="0" applyFont="1" applyFill="1" applyBorder="1"/>
    <xf numFmtId="0" fontId="18" fillId="0" borderId="30" xfId="0" applyFont="1" applyBorder="1"/>
    <xf numFmtId="167" fontId="18" fillId="0" borderId="30" xfId="0" applyNumberFormat="1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0" fontId="29" fillId="0" borderId="28" xfId="0" applyFont="1" applyBorder="1"/>
    <xf numFmtId="0" fontId="11" fillId="3" borderId="31" xfId="0" applyFont="1" applyFill="1" applyBorder="1"/>
    <xf numFmtId="0" fontId="12" fillId="3" borderId="31" xfId="0" applyFont="1" applyFill="1" applyBorder="1"/>
    <xf numFmtId="1" fontId="14" fillId="3" borderId="31" xfId="0" applyNumberFormat="1" applyFont="1" applyFill="1" applyBorder="1" applyAlignment="1">
      <alignment horizontal="center"/>
    </xf>
    <xf numFmtId="0" fontId="10" fillId="3" borderId="31" xfId="0" applyFont="1" applyFill="1" applyBorder="1" applyAlignment="1">
      <alignment horizontal="center"/>
    </xf>
    <xf numFmtId="1" fontId="28" fillId="3" borderId="31" xfId="0" applyNumberFormat="1" applyFont="1" applyFill="1" applyBorder="1" applyAlignment="1">
      <alignment horizontal="center"/>
    </xf>
    <xf numFmtId="164" fontId="10" fillId="3" borderId="31" xfId="0" applyNumberFormat="1" applyFont="1" applyFill="1" applyBorder="1" applyAlignment="1">
      <alignment horizontal="center"/>
    </xf>
    <xf numFmtId="1" fontId="12" fillId="3" borderId="31" xfId="0" applyNumberFormat="1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/>
    </xf>
    <xf numFmtId="0" fontId="12" fillId="3" borderId="31" xfId="0" applyFont="1" applyFill="1" applyBorder="1" applyAlignment="1">
      <alignment horizontal="center"/>
    </xf>
    <xf numFmtId="0" fontId="36" fillId="0" borderId="32" xfId="0" applyFont="1" applyBorder="1"/>
    <xf numFmtId="0" fontId="37" fillId="0" borderId="32" xfId="0" applyFont="1" applyBorder="1"/>
    <xf numFmtId="0" fontId="36" fillId="0" borderId="4" xfId="0" applyFont="1" applyBorder="1"/>
    <xf numFmtId="0" fontId="36" fillId="0" borderId="6" xfId="0" applyFont="1" applyBorder="1"/>
    <xf numFmtId="0" fontId="14" fillId="0" borderId="27" xfId="0" applyFont="1" applyBorder="1"/>
    <xf numFmtId="0" fontId="18" fillId="0" borderId="26" xfId="0" applyFont="1" applyBorder="1"/>
    <xf numFmtId="0" fontId="0" fillId="0" borderId="3" xfId="0" applyBorder="1"/>
    <xf numFmtId="49" fontId="25" fillId="0" borderId="40" xfId="0" quotePrefix="1" applyNumberFormat="1" applyFont="1" applyBorder="1" applyAlignment="1" applyProtection="1">
      <alignment horizontal="right" vertical="center"/>
      <protection locked="0"/>
    </xf>
    <xf numFmtId="2" fontId="25" fillId="0" borderId="41" xfId="0" applyNumberFormat="1" applyFont="1" applyBorder="1" applyAlignment="1" applyProtection="1">
      <alignment horizontal="right" vertical="center"/>
      <protection locked="0"/>
    </xf>
    <xf numFmtId="0" fontId="25" fillId="0" borderId="41" xfId="0" applyFont="1" applyBorder="1" applyAlignment="1" applyProtection="1">
      <alignment horizontal="center" vertical="center"/>
      <protection locked="0"/>
    </xf>
    <xf numFmtId="167" fontId="25" fillId="0" borderId="41" xfId="0" applyNumberFormat="1" applyFont="1" applyBorder="1" applyAlignment="1" applyProtection="1">
      <alignment horizontal="center" vertical="center"/>
      <protection locked="0"/>
    </xf>
    <xf numFmtId="1" fontId="25" fillId="0" borderId="40" xfId="0" applyNumberFormat="1" applyFont="1" applyBorder="1" applyAlignment="1" applyProtection="1">
      <alignment horizontal="center" vertical="center"/>
      <protection locked="0"/>
    </xf>
    <xf numFmtId="0" fontId="25" fillId="0" borderId="40" xfId="0" applyFont="1" applyBorder="1" applyAlignment="1" applyProtection="1">
      <alignment horizontal="left" vertical="center"/>
      <protection locked="0"/>
    </xf>
    <xf numFmtId="0" fontId="25" fillId="0" borderId="41" xfId="0" applyFont="1" applyBorder="1" applyAlignment="1" applyProtection="1">
      <alignment horizontal="left" vertical="center"/>
      <protection locked="0"/>
    </xf>
    <xf numFmtId="0" fontId="26" fillId="0" borderId="42" xfId="1" applyFont="1" applyBorder="1" applyAlignment="1" applyProtection="1">
      <alignment horizontal="center" vertical="center"/>
      <protection locked="0"/>
    </xf>
    <xf numFmtId="0" fontId="26" fillId="0" borderId="43" xfId="1" applyFont="1" applyBorder="1" applyAlignment="1" applyProtection="1">
      <alignment horizontal="center" vertical="center"/>
      <protection locked="0"/>
    </xf>
    <xf numFmtId="0" fontId="26" fillId="0" borderId="44" xfId="1" applyFont="1" applyBorder="1" applyAlignment="1" applyProtection="1">
      <alignment horizontal="center" vertical="center"/>
      <protection locked="0"/>
    </xf>
    <xf numFmtId="0" fontId="25" fillId="0" borderId="40" xfId="0" applyFont="1" applyBorder="1" applyAlignment="1" applyProtection="1">
      <alignment horizontal="right" vertical="center"/>
      <protection locked="0"/>
    </xf>
    <xf numFmtId="1" fontId="25" fillId="0" borderId="41" xfId="0" applyNumberFormat="1" applyFont="1" applyBorder="1" applyAlignment="1" applyProtection="1">
      <alignment horizontal="center" vertical="center"/>
      <protection locked="0"/>
    </xf>
    <xf numFmtId="0" fontId="25" fillId="0" borderId="40" xfId="0" quotePrefix="1" applyFont="1" applyBorder="1" applyAlignment="1" applyProtection="1">
      <alignment horizontal="right" vertical="center"/>
      <protection locked="0"/>
    </xf>
    <xf numFmtId="2" fontId="25" fillId="0" borderId="40" xfId="0" applyNumberFormat="1" applyFont="1" applyBorder="1" applyAlignment="1" applyProtection="1">
      <alignment horizontal="right" vertical="center"/>
      <protection locked="0"/>
    </xf>
    <xf numFmtId="0" fontId="25" fillId="0" borderId="40" xfId="0" applyFont="1" applyBorder="1" applyAlignment="1" applyProtection="1">
      <alignment horizontal="center" vertical="center"/>
      <protection locked="0"/>
    </xf>
    <xf numFmtId="167" fontId="25" fillId="0" borderId="40" xfId="0" applyNumberFormat="1" applyFont="1" applyBorder="1" applyAlignment="1" applyProtection="1">
      <alignment horizontal="center" vertical="center"/>
      <protection locked="0"/>
    </xf>
    <xf numFmtId="0" fontId="26" fillId="0" borderId="33" xfId="1" applyFont="1" applyBorder="1" applyAlignment="1" applyProtection="1">
      <alignment horizontal="center" vertical="center"/>
      <protection locked="0"/>
    </xf>
    <xf numFmtId="0" fontId="26" fillId="0" borderId="47" xfId="1" applyFont="1" applyBorder="1" applyAlignment="1" applyProtection="1">
      <alignment horizontal="center" vertical="center"/>
      <protection locked="0"/>
    </xf>
    <xf numFmtId="0" fontId="13" fillId="3" borderId="31" xfId="0" applyFont="1" applyFill="1" applyBorder="1" applyAlignment="1">
      <alignment horizontal="center"/>
    </xf>
    <xf numFmtId="0" fontId="28" fillId="3" borderId="31" xfId="0" applyFont="1" applyFill="1" applyBorder="1" applyAlignment="1">
      <alignment horizontal="center"/>
    </xf>
    <xf numFmtId="1" fontId="6" fillId="0" borderId="0" xfId="0" applyNumberFormat="1" applyFont="1" applyAlignment="1">
      <alignment horizontal="center"/>
    </xf>
    <xf numFmtId="0" fontId="0" fillId="0" borderId="46" xfId="0" applyBorder="1" applyAlignment="1">
      <alignment vertical="center"/>
    </xf>
    <xf numFmtId="0" fontId="0" fillId="0" borderId="41" xfId="0" applyBorder="1" applyAlignment="1">
      <alignment vertical="center"/>
    </xf>
    <xf numFmtId="0" fontId="11" fillId="3" borderId="3" xfId="0" applyFont="1" applyFill="1" applyBorder="1"/>
    <xf numFmtId="164" fontId="11" fillId="3" borderId="3" xfId="0" applyNumberFormat="1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36" fillId="0" borderId="41" xfId="0" applyFont="1" applyBorder="1" applyAlignment="1">
      <alignment vertical="center"/>
    </xf>
    <xf numFmtId="0" fontId="14" fillId="0" borderId="40" xfId="0" applyFont="1" applyBorder="1" applyAlignment="1" applyProtection="1">
      <alignment horizontal="right" vertical="center"/>
      <protection locked="0"/>
    </xf>
    <xf numFmtId="2" fontId="14" fillId="0" borderId="41" xfId="0" applyNumberFormat="1" applyFont="1" applyBorder="1" applyAlignment="1" applyProtection="1">
      <alignment horizontal="right" vertical="center"/>
      <protection locked="0"/>
    </xf>
    <xf numFmtId="0" fontId="14" fillId="0" borderId="41" xfId="0" applyFont="1" applyBorder="1" applyAlignment="1" applyProtection="1">
      <alignment horizontal="center" vertical="center"/>
      <protection locked="0"/>
    </xf>
    <xf numFmtId="167" fontId="14" fillId="0" borderId="41" xfId="0" applyNumberFormat="1" applyFont="1" applyBorder="1" applyAlignment="1" applyProtection="1">
      <alignment horizontal="center" vertical="center"/>
      <protection locked="0"/>
    </xf>
    <xf numFmtId="1" fontId="14" fillId="0" borderId="41" xfId="0" applyNumberFormat="1" applyFont="1" applyBorder="1" applyAlignment="1" applyProtection="1">
      <alignment horizontal="center" vertical="center"/>
      <protection locked="0"/>
    </xf>
    <xf numFmtId="0" fontId="14" fillId="0" borderId="40" xfId="0" applyFont="1" applyBorder="1" applyAlignment="1" applyProtection="1">
      <alignment horizontal="left" vertical="center"/>
      <protection locked="0"/>
    </xf>
    <xf numFmtId="0" fontId="14" fillId="0" borderId="41" xfId="0" applyFont="1" applyBorder="1" applyAlignment="1" applyProtection="1">
      <alignment horizontal="left" vertical="center"/>
      <protection locked="0"/>
    </xf>
    <xf numFmtId="0" fontId="13" fillId="0" borderId="42" xfId="1" applyFont="1" applyBorder="1" applyAlignment="1" applyProtection="1">
      <alignment horizontal="center" vertical="center"/>
      <protection locked="0"/>
    </xf>
    <xf numFmtId="0" fontId="13" fillId="0" borderId="43" xfId="1" applyFont="1" applyBorder="1" applyAlignment="1" applyProtection="1">
      <alignment horizontal="center" vertical="center"/>
      <protection locked="0"/>
    </xf>
    <xf numFmtId="0" fontId="13" fillId="0" borderId="44" xfId="1" applyFont="1" applyBorder="1" applyAlignment="1" applyProtection="1">
      <alignment horizontal="center" vertical="center"/>
      <protection locked="0"/>
    </xf>
    <xf numFmtId="0" fontId="36" fillId="0" borderId="0" xfId="0" applyFont="1"/>
    <xf numFmtId="2" fontId="14" fillId="0" borderId="40" xfId="0" applyNumberFormat="1" applyFont="1" applyBorder="1" applyAlignment="1" applyProtection="1">
      <alignment horizontal="right" vertical="center"/>
      <protection locked="0"/>
    </xf>
    <xf numFmtId="0" fontId="14" fillId="0" borderId="40" xfId="0" applyFont="1" applyBorder="1" applyAlignment="1" applyProtection="1">
      <alignment horizontal="center" vertical="center"/>
      <protection locked="0"/>
    </xf>
    <xf numFmtId="167" fontId="14" fillId="0" borderId="40" xfId="0" applyNumberFormat="1" applyFont="1" applyBorder="1" applyAlignment="1" applyProtection="1">
      <alignment horizontal="center" vertical="center"/>
      <protection locked="0"/>
    </xf>
    <xf numFmtId="1" fontId="14" fillId="0" borderId="40" xfId="0" applyNumberFormat="1" applyFont="1" applyBorder="1" applyAlignment="1" applyProtection="1">
      <alignment horizontal="center" vertical="center"/>
      <protection locked="0"/>
    </xf>
    <xf numFmtId="0" fontId="23" fillId="0" borderId="34" xfId="1" applyFont="1" applyBorder="1" applyAlignment="1" applyProtection="1">
      <alignment horizontal="center" vertical="center"/>
      <protection locked="0"/>
    </xf>
    <xf numFmtId="0" fontId="23" fillId="0" borderId="35" xfId="1" applyFont="1" applyBorder="1" applyAlignment="1" applyProtection="1">
      <alignment horizontal="center" vertical="center"/>
      <protection locked="0"/>
    </xf>
    <xf numFmtId="0" fontId="23" fillId="0" borderId="36" xfId="1" applyFont="1" applyBorder="1" applyAlignment="1" applyProtection="1">
      <alignment horizontal="center" vertical="center"/>
      <protection locked="0"/>
    </xf>
    <xf numFmtId="0" fontId="34" fillId="0" borderId="34" xfId="1" applyFont="1" applyBorder="1" applyAlignment="1" applyProtection="1">
      <alignment horizontal="center" vertical="center"/>
      <protection locked="0"/>
    </xf>
    <xf numFmtId="0" fontId="34" fillId="0" borderId="36" xfId="1" applyFont="1" applyBorder="1" applyAlignment="1" applyProtection="1">
      <alignment horizontal="center" vertical="center"/>
      <protection locked="0"/>
    </xf>
    <xf numFmtId="0" fontId="34" fillId="0" borderId="35" xfId="1" applyFont="1" applyBorder="1" applyAlignment="1" applyProtection="1">
      <alignment horizontal="center" vertical="center"/>
      <protection locked="0"/>
    </xf>
    <xf numFmtId="0" fontId="23" fillId="0" borderId="16" xfId="1" applyFont="1" applyBorder="1" applyAlignment="1" applyProtection="1">
      <alignment horizontal="center" vertical="center"/>
      <protection locked="0"/>
    </xf>
    <xf numFmtId="0" fontId="23" fillId="0" borderId="17" xfId="1" applyFont="1" applyBorder="1" applyAlignment="1" applyProtection="1">
      <alignment horizontal="center" vertical="center"/>
      <protection locked="0"/>
    </xf>
    <xf numFmtId="0" fontId="23" fillId="0" borderId="18" xfId="1" applyFont="1" applyBorder="1" applyAlignment="1" applyProtection="1">
      <alignment horizontal="center" vertical="center"/>
      <protection locked="0"/>
    </xf>
    <xf numFmtId="0" fontId="34" fillId="0" borderId="16" xfId="1" applyFont="1" applyBorder="1" applyAlignment="1" applyProtection="1">
      <alignment horizontal="center" vertical="center"/>
      <protection locked="0"/>
    </xf>
    <xf numFmtId="0" fontId="34" fillId="0" borderId="17" xfId="1" applyFont="1" applyBorder="1" applyAlignment="1" applyProtection="1">
      <alignment horizontal="center" vertical="center"/>
      <protection locked="0"/>
    </xf>
    <xf numFmtId="0" fontId="34" fillId="0" borderId="18" xfId="1" applyFont="1" applyBorder="1" applyAlignment="1" applyProtection="1">
      <alignment horizontal="center" vertical="center"/>
      <protection locked="0"/>
    </xf>
    <xf numFmtId="0" fontId="29" fillId="0" borderId="45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3" fillId="0" borderId="46" xfId="1" applyFont="1" applyBorder="1" applyAlignment="1" applyProtection="1">
      <alignment horizontal="center" vertical="center"/>
      <protection locked="0"/>
    </xf>
    <xf numFmtId="0" fontId="23" fillId="0" borderId="3" xfId="1" applyFont="1" applyAlignment="1" applyProtection="1">
      <alignment horizontal="center" vertical="center"/>
      <protection locked="0"/>
    </xf>
    <xf numFmtId="0" fontId="23" fillId="0" borderId="25" xfId="1" applyFont="1" applyBorder="1" applyAlignment="1" applyProtection="1">
      <alignment horizontal="center" vertical="center"/>
      <protection locked="0"/>
    </xf>
    <xf numFmtId="0" fontId="1" fillId="0" borderId="46" xfId="1" applyFont="1" applyBorder="1" applyAlignment="1" applyProtection="1">
      <alignment horizontal="center" vertical="center"/>
      <protection locked="0"/>
    </xf>
    <xf numFmtId="0" fontId="1" fillId="0" borderId="25" xfId="1" applyFont="1" applyBorder="1" applyAlignment="1" applyProtection="1">
      <alignment horizontal="center" vertical="center"/>
      <protection locked="0"/>
    </xf>
    <xf numFmtId="0" fontId="1" fillId="0" borderId="3" xfId="1" applyFont="1" applyAlignment="1" applyProtection="1">
      <alignment horizontal="center" vertical="center"/>
      <protection locked="0"/>
    </xf>
    <xf numFmtId="0" fontId="1" fillId="0" borderId="41" xfId="1" applyFont="1" applyBorder="1" applyAlignment="1" applyProtection="1">
      <alignment horizontal="center" vertical="center"/>
      <protection locked="0"/>
    </xf>
    <xf numFmtId="0" fontId="1" fillId="0" borderId="47" xfId="1" applyFont="1" applyBorder="1" applyAlignment="1" applyProtection="1">
      <alignment horizontal="center" vertical="center"/>
      <protection locked="0"/>
    </xf>
    <xf numFmtId="0" fontId="1" fillId="0" borderId="33" xfId="1" applyFont="1" applyBorder="1" applyAlignment="1" applyProtection="1">
      <alignment horizontal="center" vertical="center"/>
      <protection locked="0"/>
    </xf>
    <xf numFmtId="0" fontId="23" fillId="0" borderId="37" xfId="1" applyFont="1" applyBorder="1" applyAlignment="1" applyProtection="1">
      <alignment horizontal="center" vertical="center"/>
      <protection locked="0"/>
    </xf>
    <xf numFmtId="0" fontId="23" fillId="0" borderId="38" xfId="1" applyFont="1" applyBorder="1" applyAlignment="1" applyProtection="1">
      <alignment horizontal="center" vertical="center"/>
      <protection locked="0"/>
    </xf>
    <xf numFmtId="0" fontId="23" fillId="0" borderId="39" xfId="1" applyFont="1" applyBorder="1" applyAlignment="1" applyProtection="1">
      <alignment horizontal="center" vertical="center"/>
      <protection locked="0"/>
    </xf>
    <xf numFmtId="0" fontId="24" fillId="0" borderId="37" xfId="1" applyFont="1" applyBorder="1" applyAlignment="1" applyProtection="1">
      <alignment horizontal="center" vertical="center"/>
      <protection locked="0"/>
    </xf>
    <xf numFmtId="0" fontId="24" fillId="0" borderId="39" xfId="1" applyFont="1" applyBorder="1" applyAlignment="1" applyProtection="1">
      <alignment horizontal="center" vertical="center"/>
      <protection locked="0"/>
    </xf>
    <xf numFmtId="0" fontId="33" fillId="0" borderId="16" xfId="1" applyFont="1" applyBorder="1" applyAlignment="1" applyProtection="1">
      <alignment horizontal="center" vertical="center"/>
      <protection locked="0"/>
    </xf>
    <xf numFmtId="0" fontId="33" fillId="0" borderId="18" xfId="1" applyFont="1" applyBorder="1" applyAlignment="1" applyProtection="1">
      <alignment horizontal="center" vertical="center"/>
      <protection locked="0"/>
    </xf>
    <xf numFmtId="0" fontId="33" fillId="0" borderId="17" xfId="1" applyFont="1" applyBorder="1" applyAlignment="1" applyProtection="1">
      <alignment horizontal="center" vertical="center"/>
      <protection locked="0"/>
    </xf>
    <xf numFmtId="0" fontId="23" fillId="0" borderId="41" xfId="1" applyFont="1" applyBorder="1" applyAlignment="1" applyProtection="1">
      <alignment horizontal="center" vertical="center"/>
      <protection locked="0"/>
    </xf>
    <xf numFmtId="0" fontId="23" fillId="0" borderId="33" xfId="1" applyFont="1" applyBorder="1" applyAlignment="1" applyProtection="1">
      <alignment horizontal="center" vertical="center"/>
      <protection locked="0"/>
    </xf>
    <xf numFmtId="0" fontId="23" fillId="0" borderId="47" xfId="1" applyFont="1" applyBorder="1" applyAlignment="1" applyProtection="1">
      <alignment horizontal="center" vertical="center"/>
      <protection locked="0"/>
    </xf>
    <xf numFmtId="0" fontId="24" fillId="0" borderId="38" xfId="1" applyFont="1" applyBorder="1" applyAlignment="1" applyProtection="1">
      <alignment horizontal="center" vertical="center"/>
      <protection locked="0"/>
    </xf>
    <xf numFmtId="0" fontId="31" fillId="2" borderId="22" xfId="0" applyFont="1" applyFill="1" applyBorder="1" applyAlignment="1">
      <alignment horizontal="center"/>
    </xf>
    <xf numFmtId="0" fontId="30" fillId="0" borderId="23" xfId="0" applyFont="1" applyBorder="1"/>
    <xf numFmtId="0" fontId="30" fillId="0" borderId="24" xfId="0" applyFont="1" applyBorder="1"/>
    <xf numFmtId="0" fontId="32" fillId="2" borderId="19" xfId="0" applyFont="1" applyFill="1" applyBorder="1" applyAlignment="1">
      <alignment horizontal="center" vertical="center"/>
    </xf>
    <xf numFmtId="0" fontId="38" fillId="0" borderId="20" xfId="0" applyFont="1" applyBorder="1"/>
    <xf numFmtId="0" fontId="38" fillId="0" borderId="21" xfId="0" applyFont="1" applyBorder="1"/>
    <xf numFmtId="0" fontId="1" fillId="0" borderId="34" xfId="1" applyFont="1" applyBorder="1" applyAlignment="1" applyProtection="1">
      <alignment horizontal="center" vertical="center"/>
      <protection locked="0"/>
    </xf>
    <xf numFmtId="0" fontId="1" fillId="0" borderId="36" xfId="1" applyFont="1" applyBorder="1" applyAlignment="1" applyProtection="1">
      <alignment horizontal="center" vertical="center"/>
      <protection locked="0"/>
    </xf>
    <xf numFmtId="0" fontId="1" fillId="0" borderId="35" xfId="1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</cellXfs>
  <cellStyles count="2">
    <cellStyle name="Normal" xfId="0" builtinId="0"/>
    <cellStyle name="Normal_Sheet2" xfId="1" xr:uid="{527D98F1-F459-384E-AE50-448BFEC406E6}"/>
  </cellStyles>
  <dxfs count="0"/>
  <tableStyles count="0" defaultTableStyle="TableStyleMedium2" defaultPivotStyle="PivotStyleLight16"/>
  <colors>
    <mruColors>
      <color rgb="FF000AB4"/>
      <color rgb="FF0009C0"/>
      <color rgb="FFA0126B"/>
      <color rgb="FFA017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88"/>
  <sheetViews>
    <sheetView tabSelected="1" topLeftCell="A42" zoomScaleNormal="100" workbookViewId="0">
      <selection activeCell="A56" sqref="A56:XFD56"/>
    </sheetView>
  </sheetViews>
  <sheetFormatPr baseColWidth="10" defaultColWidth="9.1640625" defaultRowHeight="13"/>
  <cols>
    <col min="1" max="1" width="10.1640625" style="157" customWidth="1"/>
    <col min="2" max="2" width="6.33203125" customWidth="1"/>
    <col min="3" max="3" width="8.6640625" customWidth="1"/>
    <col min="4" max="4" width="6.33203125" customWidth="1"/>
    <col min="5" max="5" width="10.5" customWidth="1"/>
    <col min="6" max="6" width="3.83203125" customWidth="1"/>
    <col min="7" max="7" width="24.83203125" customWidth="1"/>
    <col min="8" max="8" width="20.5" customWidth="1"/>
    <col min="9" max="11" width="7.1640625" customWidth="1"/>
    <col min="12" max="12" width="8.6640625" customWidth="1"/>
    <col min="13" max="14" width="7.1640625" customWidth="1"/>
  </cols>
  <sheetData>
    <row r="1" spans="1:15" ht="25">
      <c r="B1" s="213" t="s">
        <v>140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5"/>
    </row>
    <row r="2" spans="1:15" ht="16">
      <c r="A2" s="190" t="s">
        <v>66</v>
      </c>
      <c r="B2" s="50" t="s">
        <v>32</v>
      </c>
      <c r="C2" s="51" t="s">
        <v>33</v>
      </c>
      <c r="D2" s="52" t="s">
        <v>34</v>
      </c>
      <c r="E2" s="51" t="s">
        <v>35</v>
      </c>
      <c r="F2" s="53" t="s">
        <v>36</v>
      </c>
      <c r="G2" s="51" t="s">
        <v>1</v>
      </c>
      <c r="H2" s="51" t="s">
        <v>37</v>
      </c>
      <c r="I2" s="51"/>
      <c r="J2" s="54" t="s">
        <v>38</v>
      </c>
      <c r="K2" s="54"/>
      <c r="L2" s="51"/>
      <c r="M2" s="54" t="s">
        <v>39</v>
      </c>
      <c r="N2" s="55"/>
      <c r="O2" s="56"/>
    </row>
    <row r="3" spans="1:15" ht="16">
      <c r="A3" s="191"/>
      <c r="B3" s="57" t="s">
        <v>40</v>
      </c>
      <c r="C3" s="58" t="s">
        <v>41</v>
      </c>
      <c r="D3" s="59" t="s">
        <v>42</v>
      </c>
      <c r="E3" s="58" t="s">
        <v>43</v>
      </c>
      <c r="F3" s="60" t="s">
        <v>44</v>
      </c>
      <c r="G3" s="58"/>
      <c r="H3" s="58"/>
      <c r="I3" s="61">
        <v>1</v>
      </c>
      <c r="J3" s="62">
        <v>2</v>
      </c>
      <c r="K3" s="63">
        <v>3</v>
      </c>
      <c r="L3" s="61">
        <v>1</v>
      </c>
      <c r="M3" s="62">
        <v>2</v>
      </c>
      <c r="N3" s="63">
        <v>3</v>
      </c>
      <c r="O3" s="64"/>
    </row>
    <row r="4" spans="1:15" ht="26" customHeight="1">
      <c r="B4" s="216" t="s">
        <v>141</v>
      </c>
      <c r="C4" s="217"/>
      <c r="D4" s="217"/>
      <c r="E4" s="217"/>
      <c r="F4" s="218"/>
      <c r="G4" s="187"/>
      <c r="H4" s="189"/>
      <c r="I4" s="187"/>
      <c r="J4" s="188"/>
      <c r="K4" s="188"/>
      <c r="L4" s="188"/>
      <c r="M4" s="188"/>
      <c r="N4" s="189"/>
    </row>
    <row r="5" spans="1:15" s="135" customFormat="1" ht="20" customHeight="1">
      <c r="A5" s="157"/>
      <c r="B5" s="178"/>
      <c r="C5" s="179"/>
      <c r="D5" s="179"/>
      <c r="E5" s="179"/>
      <c r="F5" s="180"/>
      <c r="G5" s="219" t="s">
        <v>84</v>
      </c>
      <c r="H5" s="220"/>
      <c r="I5" s="219">
        <v>14</v>
      </c>
      <c r="J5" s="221"/>
      <c r="K5" s="221"/>
      <c r="L5" s="221"/>
      <c r="M5" s="221"/>
      <c r="N5" s="220"/>
    </row>
    <row r="6" spans="1:15" s="135" customFormat="1" ht="20" customHeight="1">
      <c r="A6" s="158">
        <v>2011008</v>
      </c>
      <c r="B6" s="136" t="s">
        <v>90</v>
      </c>
      <c r="C6" s="137"/>
      <c r="D6" s="138" t="s">
        <v>19</v>
      </c>
      <c r="E6" s="139">
        <v>40757</v>
      </c>
      <c r="F6" s="140"/>
      <c r="G6" s="141" t="s">
        <v>129</v>
      </c>
      <c r="H6" s="142" t="s">
        <v>31</v>
      </c>
      <c r="I6" s="143"/>
      <c r="J6" s="144"/>
      <c r="K6" s="145"/>
      <c r="L6" s="143"/>
      <c r="M6" s="144"/>
      <c r="N6" s="145"/>
    </row>
    <row r="7" spans="1:15" s="135" customFormat="1" ht="20" customHeight="1">
      <c r="A7" s="158">
        <v>2011002</v>
      </c>
      <c r="B7" s="136" t="s">
        <v>90</v>
      </c>
      <c r="C7" s="137"/>
      <c r="D7" s="138" t="s">
        <v>19</v>
      </c>
      <c r="E7" s="139">
        <v>40848</v>
      </c>
      <c r="F7" s="140"/>
      <c r="G7" s="141" t="s">
        <v>88</v>
      </c>
      <c r="H7" s="142" t="s">
        <v>10</v>
      </c>
      <c r="I7" s="143"/>
      <c r="J7" s="144"/>
      <c r="K7" s="145"/>
      <c r="L7" s="143"/>
      <c r="M7" s="144"/>
      <c r="N7" s="145"/>
    </row>
    <row r="8" spans="1:15" s="135" customFormat="1" ht="20" customHeight="1">
      <c r="A8" s="158">
        <v>2009027</v>
      </c>
      <c r="B8" s="136" t="s">
        <v>89</v>
      </c>
      <c r="C8" s="137"/>
      <c r="D8" s="138" t="s">
        <v>19</v>
      </c>
      <c r="E8" s="139">
        <v>39944</v>
      </c>
      <c r="F8" s="140"/>
      <c r="G8" s="141" t="s">
        <v>115</v>
      </c>
      <c r="H8" s="142" t="s">
        <v>24</v>
      </c>
      <c r="I8" s="143"/>
      <c r="J8" s="144"/>
      <c r="K8" s="145"/>
      <c r="L8" s="143"/>
      <c r="M8" s="144"/>
      <c r="N8" s="145"/>
    </row>
    <row r="9" spans="1:15" s="135" customFormat="1" ht="20" customHeight="1">
      <c r="A9" s="158">
        <v>2009007</v>
      </c>
      <c r="B9" s="136" t="s">
        <v>89</v>
      </c>
      <c r="C9" s="137"/>
      <c r="D9" s="138" t="s">
        <v>19</v>
      </c>
      <c r="E9" s="139">
        <v>40008</v>
      </c>
      <c r="F9" s="140"/>
      <c r="G9" s="141" t="s">
        <v>68</v>
      </c>
      <c r="H9" s="142" t="s">
        <v>10</v>
      </c>
      <c r="I9" s="143"/>
      <c r="J9" s="144"/>
      <c r="K9" s="145"/>
      <c r="L9" s="143"/>
      <c r="M9" s="144"/>
      <c r="N9" s="145"/>
    </row>
    <row r="10" spans="1:15" s="135" customFormat="1" ht="20" customHeight="1">
      <c r="A10" s="158">
        <v>2009001</v>
      </c>
      <c r="B10" s="136" t="s">
        <v>45</v>
      </c>
      <c r="C10" s="137"/>
      <c r="D10" s="138" t="s">
        <v>19</v>
      </c>
      <c r="E10" s="139">
        <v>40056</v>
      </c>
      <c r="F10" s="140"/>
      <c r="G10" s="141" t="s">
        <v>100</v>
      </c>
      <c r="H10" s="142" t="s">
        <v>17</v>
      </c>
      <c r="I10" s="143"/>
      <c r="J10" s="144"/>
      <c r="K10" s="145"/>
      <c r="L10" s="143"/>
      <c r="M10" s="144"/>
      <c r="N10" s="145"/>
    </row>
    <row r="11" spans="1:15" s="135" customFormat="1" ht="20" customHeight="1">
      <c r="A11" s="158">
        <v>2009024</v>
      </c>
      <c r="B11" s="136" t="s">
        <v>45</v>
      </c>
      <c r="C11" s="137"/>
      <c r="D11" s="138" t="s">
        <v>19</v>
      </c>
      <c r="E11" s="139">
        <v>39864</v>
      </c>
      <c r="F11" s="140"/>
      <c r="G11" s="141" t="s">
        <v>124</v>
      </c>
      <c r="H11" s="142" t="s">
        <v>28</v>
      </c>
      <c r="I11" s="143"/>
      <c r="J11" s="144"/>
      <c r="K11" s="145"/>
      <c r="L11" s="143"/>
      <c r="M11" s="144"/>
      <c r="N11" s="145"/>
    </row>
    <row r="12" spans="1:15" s="135" customFormat="1" ht="20" customHeight="1">
      <c r="A12" s="158">
        <v>2008008</v>
      </c>
      <c r="B12" s="136" t="s">
        <v>45</v>
      </c>
      <c r="C12" s="137"/>
      <c r="D12" s="138" t="s">
        <v>19</v>
      </c>
      <c r="E12" s="139">
        <v>39461</v>
      </c>
      <c r="F12" s="140"/>
      <c r="G12" s="141" t="s">
        <v>67</v>
      </c>
      <c r="H12" s="142" t="s">
        <v>27</v>
      </c>
      <c r="I12" s="143"/>
      <c r="J12" s="144"/>
      <c r="K12" s="145"/>
      <c r="L12" s="143"/>
      <c r="M12" s="144"/>
      <c r="N12" s="145"/>
    </row>
    <row r="13" spans="1:15" s="135" customFormat="1" ht="20" customHeight="1">
      <c r="A13" s="158">
        <v>2004001</v>
      </c>
      <c r="B13" s="136" t="s">
        <v>45</v>
      </c>
      <c r="C13" s="137"/>
      <c r="D13" s="138" t="s">
        <v>11</v>
      </c>
      <c r="E13" s="139">
        <v>38084</v>
      </c>
      <c r="F13" s="140"/>
      <c r="G13" s="141" t="s">
        <v>18</v>
      </c>
      <c r="H13" s="142" t="s">
        <v>17</v>
      </c>
      <c r="I13" s="143"/>
      <c r="J13" s="144"/>
      <c r="K13" s="145"/>
      <c r="L13" s="143"/>
      <c r="M13" s="144"/>
      <c r="N13" s="145"/>
    </row>
    <row r="14" spans="1:15" s="135" customFormat="1" ht="20" customHeight="1">
      <c r="A14" s="158">
        <v>2010017</v>
      </c>
      <c r="B14" s="136" t="s">
        <v>135</v>
      </c>
      <c r="C14" s="137"/>
      <c r="D14" s="138" t="s">
        <v>19</v>
      </c>
      <c r="E14" s="139">
        <v>40180</v>
      </c>
      <c r="F14" s="140"/>
      <c r="G14" s="141" t="s">
        <v>116</v>
      </c>
      <c r="H14" s="142" t="s">
        <v>24</v>
      </c>
      <c r="I14" s="143"/>
      <c r="J14" s="144"/>
      <c r="K14" s="145"/>
      <c r="L14" s="143"/>
      <c r="M14" s="144"/>
      <c r="N14" s="145"/>
    </row>
    <row r="15" spans="1:15" s="135" customFormat="1" ht="20" customHeight="1">
      <c r="A15" s="158">
        <v>2009002</v>
      </c>
      <c r="B15" s="136" t="s">
        <v>135</v>
      </c>
      <c r="C15" s="137"/>
      <c r="D15" s="138" t="s">
        <v>19</v>
      </c>
      <c r="E15" s="139">
        <v>39957</v>
      </c>
      <c r="F15" s="140"/>
      <c r="G15" s="141" t="s">
        <v>61</v>
      </c>
      <c r="H15" s="142" t="s">
        <v>31</v>
      </c>
      <c r="I15" s="143"/>
      <c r="J15" s="144"/>
      <c r="K15" s="145"/>
      <c r="L15" s="143"/>
      <c r="M15" s="144"/>
      <c r="N15" s="145"/>
    </row>
    <row r="16" spans="1:15" s="135" customFormat="1" ht="20" customHeight="1">
      <c r="A16" s="158">
        <v>2009025</v>
      </c>
      <c r="B16" s="136" t="s">
        <v>135</v>
      </c>
      <c r="C16" s="137"/>
      <c r="D16" s="138" t="s">
        <v>19</v>
      </c>
      <c r="E16" s="139">
        <v>39832</v>
      </c>
      <c r="F16" s="140"/>
      <c r="G16" s="141" t="s">
        <v>125</v>
      </c>
      <c r="H16" s="142" t="s">
        <v>28</v>
      </c>
      <c r="I16" s="143"/>
      <c r="J16" s="144"/>
      <c r="K16" s="145"/>
      <c r="L16" s="143"/>
      <c r="M16" s="144"/>
      <c r="N16" s="145"/>
    </row>
    <row r="17" spans="1:14" s="135" customFormat="1" ht="20" customHeight="1">
      <c r="A17" s="158">
        <v>2009003</v>
      </c>
      <c r="B17" s="136" t="s">
        <v>135</v>
      </c>
      <c r="C17" s="137"/>
      <c r="D17" s="138" t="s">
        <v>19</v>
      </c>
      <c r="E17" s="139">
        <v>40060</v>
      </c>
      <c r="F17" s="140"/>
      <c r="G17" s="141" t="s">
        <v>130</v>
      </c>
      <c r="H17" s="142" t="s">
        <v>31</v>
      </c>
      <c r="I17" s="143"/>
      <c r="J17" s="144"/>
      <c r="K17" s="145"/>
      <c r="L17" s="143"/>
      <c r="M17" s="144"/>
      <c r="N17" s="145"/>
    </row>
    <row r="18" spans="1:14" ht="20" customHeight="1">
      <c r="A18" s="158">
        <v>2010004</v>
      </c>
      <c r="B18" s="146">
        <v>59</v>
      </c>
      <c r="C18" s="137"/>
      <c r="D18" s="138" t="s">
        <v>19</v>
      </c>
      <c r="E18" s="139">
        <v>40263</v>
      </c>
      <c r="F18" s="147"/>
      <c r="G18" s="141" t="s">
        <v>69</v>
      </c>
      <c r="H18" s="142" t="s">
        <v>10</v>
      </c>
      <c r="I18" s="143"/>
      <c r="J18" s="144"/>
      <c r="K18" s="145"/>
      <c r="L18" s="143"/>
      <c r="M18" s="144"/>
      <c r="N18" s="145"/>
    </row>
    <row r="19" spans="1:14" s="135" customFormat="1" ht="20" customHeight="1">
      <c r="A19" s="158">
        <v>2005005</v>
      </c>
      <c r="B19" s="148">
        <v>59</v>
      </c>
      <c r="C19" s="137"/>
      <c r="D19" s="138" t="s">
        <v>11</v>
      </c>
      <c r="E19" s="139">
        <v>38424</v>
      </c>
      <c r="F19" s="147"/>
      <c r="G19" s="141" t="s">
        <v>50</v>
      </c>
      <c r="H19" s="142" t="s">
        <v>10</v>
      </c>
      <c r="I19" s="143"/>
      <c r="J19" s="144"/>
      <c r="K19" s="145"/>
      <c r="L19" s="143"/>
      <c r="M19" s="144"/>
      <c r="N19" s="145"/>
    </row>
    <row r="20" spans="1:14" s="135" customFormat="1" ht="20" customHeight="1">
      <c r="A20" s="157"/>
      <c r="B20" s="192"/>
      <c r="C20" s="193"/>
      <c r="D20" s="193"/>
      <c r="E20" s="193"/>
      <c r="F20" s="194"/>
      <c r="G20" s="195" t="s">
        <v>85</v>
      </c>
      <c r="H20" s="196"/>
      <c r="I20" s="195">
        <v>11</v>
      </c>
      <c r="J20" s="197"/>
      <c r="K20" s="197"/>
      <c r="L20" s="197"/>
      <c r="M20" s="197"/>
      <c r="N20" s="196"/>
    </row>
    <row r="21" spans="1:14" ht="20" customHeight="1">
      <c r="A21" s="158">
        <v>2008001</v>
      </c>
      <c r="B21" s="146">
        <v>49</v>
      </c>
      <c r="C21" s="137"/>
      <c r="D21" s="138" t="s">
        <v>16</v>
      </c>
      <c r="E21" s="139">
        <v>39674</v>
      </c>
      <c r="F21" s="147"/>
      <c r="G21" s="141" t="s">
        <v>98</v>
      </c>
      <c r="H21" s="142" t="s">
        <v>17</v>
      </c>
      <c r="I21" s="143"/>
      <c r="J21" s="144"/>
      <c r="K21" s="145"/>
      <c r="L21" s="143"/>
      <c r="M21" s="144"/>
      <c r="N21" s="145"/>
    </row>
    <row r="22" spans="1:14" ht="20" customHeight="1">
      <c r="A22" s="158">
        <v>2010010</v>
      </c>
      <c r="B22" s="146">
        <v>61</v>
      </c>
      <c r="C22" s="137"/>
      <c r="D22" s="138" t="s">
        <v>16</v>
      </c>
      <c r="E22" s="139">
        <v>40390</v>
      </c>
      <c r="F22" s="147"/>
      <c r="G22" s="141" t="s">
        <v>128</v>
      </c>
      <c r="H22" s="142" t="s">
        <v>127</v>
      </c>
      <c r="I22" s="143"/>
      <c r="J22" s="144"/>
      <c r="K22" s="145"/>
      <c r="L22" s="143"/>
      <c r="M22" s="144"/>
      <c r="N22" s="145"/>
    </row>
    <row r="23" spans="1:14" ht="20" customHeight="1">
      <c r="A23" s="158">
        <v>2006010</v>
      </c>
      <c r="B23" s="146">
        <v>61</v>
      </c>
      <c r="C23" s="137"/>
      <c r="D23" s="138" t="s">
        <v>15</v>
      </c>
      <c r="E23" s="139">
        <v>39079</v>
      </c>
      <c r="F23" s="147"/>
      <c r="G23" s="141" t="s">
        <v>51</v>
      </c>
      <c r="H23" s="142" t="s">
        <v>21</v>
      </c>
      <c r="I23" s="143"/>
      <c r="J23" s="144"/>
      <c r="K23" s="145"/>
      <c r="L23" s="143"/>
      <c r="M23" s="144"/>
      <c r="N23" s="145"/>
    </row>
    <row r="24" spans="1:14" ht="20" customHeight="1">
      <c r="A24" s="158">
        <v>2007002</v>
      </c>
      <c r="B24" s="146">
        <v>67</v>
      </c>
      <c r="C24" s="137"/>
      <c r="D24" s="138" t="s">
        <v>16</v>
      </c>
      <c r="E24" s="139">
        <v>39199</v>
      </c>
      <c r="F24" s="147"/>
      <c r="G24" s="141" t="s">
        <v>62</v>
      </c>
      <c r="H24" s="142" t="s">
        <v>17</v>
      </c>
      <c r="I24" s="143"/>
      <c r="J24" s="144"/>
      <c r="K24" s="145"/>
      <c r="L24" s="143"/>
      <c r="M24" s="144"/>
      <c r="N24" s="145"/>
    </row>
    <row r="25" spans="1:14" ht="20" customHeight="1">
      <c r="A25" s="158">
        <v>2007014</v>
      </c>
      <c r="B25" s="146">
        <v>67</v>
      </c>
      <c r="C25" s="137"/>
      <c r="D25" s="138" t="s">
        <v>16</v>
      </c>
      <c r="E25" s="139">
        <v>39417</v>
      </c>
      <c r="F25" s="147"/>
      <c r="G25" s="141" t="s">
        <v>93</v>
      </c>
      <c r="H25" s="142" t="s">
        <v>21</v>
      </c>
      <c r="I25" s="143"/>
      <c r="J25" s="144"/>
      <c r="K25" s="145"/>
      <c r="L25" s="143"/>
      <c r="M25" s="144"/>
      <c r="N25" s="145"/>
    </row>
    <row r="26" spans="1:14" ht="20" customHeight="1">
      <c r="A26" s="158">
        <v>2007015</v>
      </c>
      <c r="B26" s="146">
        <v>67</v>
      </c>
      <c r="C26" s="137"/>
      <c r="D26" s="138" t="s">
        <v>16</v>
      </c>
      <c r="E26" s="139">
        <v>39342</v>
      </c>
      <c r="F26" s="147"/>
      <c r="G26" s="141" t="s">
        <v>75</v>
      </c>
      <c r="H26" s="142" t="s">
        <v>24</v>
      </c>
      <c r="I26" s="143"/>
      <c r="J26" s="144"/>
      <c r="K26" s="145"/>
      <c r="L26" s="143"/>
      <c r="M26" s="144"/>
      <c r="N26" s="145"/>
    </row>
    <row r="27" spans="1:14" ht="20" customHeight="1">
      <c r="A27" s="158">
        <v>2008021</v>
      </c>
      <c r="B27" s="146">
        <v>73</v>
      </c>
      <c r="C27" s="137"/>
      <c r="D27" s="138" t="s">
        <v>16</v>
      </c>
      <c r="E27" s="139">
        <v>39569</v>
      </c>
      <c r="F27" s="147"/>
      <c r="G27" s="141" t="s">
        <v>117</v>
      </c>
      <c r="H27" s="142" t="s">
        <v>24</v>
      </c>
      <c r="I27" s="143"/>
      <c r="J27" s="144"/>
      <c r="K27" s="145"/>
      <c r="L27" s="143"/>
      <c r="M27" s="144"/>
      <c r="N27" s="145"/>
    </row>
    <row r="28" spans="1:14" ht="20" customHeight="1">
      <c r="A28" s="158">
        <v>2007005</v>
      </c>
      <c r="B28" s="146">
        <v>73</v>
      </c>
      <c r="C28" s="137"/>
      <c r="D28" s="138" t="s">
        <v>16</v>
      </c>
      <c r="E28" s="139">
        <v>39222</v>
      </c>
      <c r="F28" s="147"/>
      <c r="G28" s="141" t="s">
        <v>132</v>
      </c>
      <c r="H28" s="142" t="s">
        <v>28</v>
      </c>
      <c r="I28" s="143"/>
      <c r="J28" s="144"/>
      <c r="K28" s="145"/>
      <c r="L28" s="143"/>
      <c r="M28" s="144"/>
      <c r="N28" s="145"/>
    </row>
    <row r="29" spans="1:14" ht="20" customHeight="1">
      <c r="A29" s="158">
        <v>2006008</v>
      </c>
      <c r="B29" s="146">
        <v>73</v>
      </c>
      <c r="C29" s="137"/>
      <c r="D29" s="138" t="s">
        <v>15</v>
      </c>
      <c r="E29" s="139">
        <v>38922</v>
      </c>
      <c r="F29" s="147"/>
      <c r="G29" s="141" t="s">
        <v>118</v>
      </c>
      <c r="H29" s="142" t="s">
        <v>24</v>
      </c>
      <c r="I29" s="143"/>
      <c r="J29" s="144"/>
      <c r="K29" s="145"/>
      <c r="L29" s="143"/>
      <c r="M29" s="144"/>
      <c r="N29" s="145"/>
    </row>
    <row r="30" spans="1:14" ht="20" customHeight="1">
      <c r="A30" s="158">
        <v>2005008</v>
      </c>
      <c r="B30" s="146">
        <v>73</v>
      </c>
      <c r="C30" s="137"/>
      <c r="D30" s="138" t="s">
        <v>15</v>
      </c>
      <c r="E30" s="139">
        <v>38415</v>
      </c>
      <c r="F30" s="147"/>
      <c r="G30" s="141" t="s">
        <v>29</v>
      </c>
      <c r="H30" s="142" t="s">
        <v>28</v>
      </c>
      <c r="I30" s="143"/>
      <c r="J30" s="144"/>
      <c r="K30" s="145"/>
      <c r="L30" s="143"/>
      <c r="M30" s="144"/>
      <c r="N30" s="145"/>
    </row>
    <row r="31" spans="1:14" ht="20" customHeight="1">
      <c r="A31" s="158">
        <v>2005001</v>
      </c>
      <c r="B31" s="146">
        <v>73</v>
      </c>
      <c r="C31" s="137"/>
      <c r="D31" s="138" t="s">
        <v>15</v>
      </c>
      <c r="E31" s="139">
        <v>38365</v>
      </c>
      <c r="F31" s="147"/>
      <c r="G31" s="141" t="s">
        <v>20</v>
      </c>
      <c r="H31" s="142" t="s">
        <v>17</v>
      </c>
      <c r="I31" s="143"/>
      <c r="J31" s="144"/>
      <c r="K31" s="145"/>
      <c r="L31" s="143"/>
      <c r="M31" s="144"/>
      <c r="N31" s="145"/>
    </row>
    <row r="32" spans="1:14" s="135" customFormat="1" ht="20" customHeight="1">
      <c r="A32" s="157"/>
      <c r="B32" s="192"/>
      <c r="C32" s="193"/>
      <c r="D32" s="193"/>
      <c r="E32" s="193"/>
      <c r="F32" s="194"/>
      <c r="G32" s="195" t="s">
        <v>86</v>
      </c>
      <c r="H32" s="196"/>
      <c r="I32" s="195">
        <v>9</v>
      </c>
      <c r="J32" s="197"/>
      <c r="K32" s="197"/>
      <c r="L32" s="197"/>
      <c r="M32" s="197"/>
      <c r="N32" s="196"/>
    </row>
    <row r="33" spans="1:14" ht="20" customHeight="1">
      <c r="A33" s="158">
        <v>2007003</v>
      </c>
      <c r="B33" s="146">
        <v>81</v>
      </c>
      <c r="C33" s="137"/>
      <c r="D33" s="138" t="s">
        <v>16</v>
      </c>
      <c r="E33" s="139">
        <v>39328</v>
      </c>
      <c r="F33" s="147"/>
      <c r="G33" s="141" t="s">
        <v>103</v>
      </c>
      <c r="H33" s="142" t="s">
        <v>30</v>
      </c>
      <c r="I33" s="143"/>
      <c r="J33" s="144"/>
      <c r="K33" s="145"/>
      <c r="L33" s="143"/>
      <c r="M33" s="144"/>
      <c r="N33" s="145"/>
    </row>
    <row r="34" spans="1:14" ht="20" customHeight="1">
      <c r="A34" s="158">
        <v>2004029</v>
      </c>
      <c r="B34" s="146">
        <v>81</v>
      </c>
      <c r="C34" s="137"/>
      <c r="D34" s="138" t="s">
        <v>15</v>
      </c>
      <c r="E34" s="139">
        <v>38161</v>
      </c>
      <c r="F34" s="147"/>
      <c r="G34" s="141" t="s">
        <v>95</v>
      </c>
      <c r="H34" s="142" t="s">
        <v>47</v>
      </c>
      <c r="I34" s="143"/>
      <c r="J34" s="144"/>
      <c r="K34" s="145"/>
      <c r="L34" s="143"/>
      <c r="M34" s="144"/>
      <c r="N34" s="145"/>
    </row>
    <row r="35" spans="1:14" ht="20" customHeight="1">
      <c r="A35" s="158">
        <v>2007017</v>
      </c>
      <c r="B35" s="146">
        <v>81</v>
      </c>
      <c r="C35" s="137"/>
      <c r="D35" s="138" t="s">
        <v>16</v>
      </c>
      <c r="E35" s="139">
        <v>39196</v>
      </c>
      <c r="F35" s="147"/>
      <c r="G35" s="141" t="s">
        <v>134</v>
      </c>
      <c r="H35" s="142" t="s">
        <v>31</v>
      </c>
      <c r="I35" s="143"/>
      <c r="J35" s="144"/>
      <c r="K35" s="145"/>
      <c r="L35" s="143"/>
      <c r="M35" s="144"/>
      <c r="N35" s="145"/>
    </row>
    <row r="36" spans="1:14" ht="20" customHeight="1">
      <c r="A36" s="158">
        <v>2006025</v>
      </c>
      <c r="B36" s="146">
        <v>81</v>
      </c>
      <c r="C36" s="137"/>
      <c r="D36" s="138" t="s">
        <v>15</v>
      </c>
      <c r="E36" s="139">
        <v>39076</v>
      </c>
      <c r="F36" s="147"/>
      <c r="G36" s="141" t="s">
        <v>121</v>
      </c>
      <c r="H36" s="142" t="s">
        <v>24</v>
      </c>
      <c r="I36" s="143"/>
      <c r="J36" s="144"/>
      <c r="K36" s="145"/>
      <c r="L36" s="143"/>
      <c r="M36" s="144"/>
      <c r="N36" s="145"/>
    </row>
    <row r="37" spans="1:14" ht="20" customHeight="1">
      <c r="A37" s="158">
        <v>2008022</v>
      </c>
      <c r="B37" s="146">
        <v>81</v>
      </c>
      <c r="C37" s="137"/>
      <c r="D37" s="138" t="s">
        <v>16</v>
      </c>
      <c r="E37" s="139">
        <v>39679</v>
      </c>
      <c r="F37" s="147"/>
      <c r="G37" s="141" t="s">
        <v>119</v>
      </c>
      <c r="H37" s="142" t="s">
        <v>24</v>
      </c>
      <c r="I37" s="143"/>
      <c r="J37" s="144"/>
      <c r="K37" s="145"/>
      <c r="L37" s="143"/>
      <c r="M37" s="144"/>
      <c r="N37" s="145"/>
    </row>
    <row r="38" spans="1:14" ht="20" customHeight="1">
      <c r="A38" s="158">
        <v>2007001</v>
      </c>
      <c r="B38" s="146">
        <v>81</v>
      </c>
      <c r="C38" s="137"/>
      <c r="D38" s="138" t="s">
        <v>16</v>
      </c>
      <c r="E38" s="139">
        <v>39126</v>
      </c>
      <c r="F38" s="147"/>
      <c r="G38" s="141" t="s">
        <v>99</v>
      </c>
      <c r="H38" s="142" t="s">
        <v>17</v>
      </c>
      <c r="I38" s="143"/>
      <c r="J38" s="144"/>
      <c r="K38" s="145"/>
      <c r="L38" s="143"/>
      <c r="M38" s="144"/>
      <c r="N38" s="145"/>
    </row>
    <row r="39" spans="1:14" ht="20" customHeight="1">
      <c r="A39" s="158">
        <v>2008007</v>
      </c>
      <c r="B39" s="146">
        <v>81</v>
      </c>
      <c r="C39" s="137"/>
      <c r="D39" s="138" t="s">
        <v>16</v>
      </c>
      <c r="E39" s="139">
        <v>39627</v>
      </c>
      <c r="F39" s="147"/>
      <c r="G39" s="141" t="s">
        <v>133</v>
      </c>
      <c r="H39" s="142" t="s">
        <v>28</v>
      </c>
      <c r="I39" s="143"/>
      <c r="J39" s="144"/>
      <c r="K39" s="145"/>
      <c r="L39" s="143"/>
      <c r="M39" s="144"/>
      <c r="N39" s="145"/>
    </row>
    <row r="40" spans="1:14" ht="20" customHeight="1">
      <c r="A40" s="158">
        <v>2006005</v>
      </c>
      <c r="B40" s="146">
        <v>81</v>
      </c>
      <c r="C40" s="149"/>
      <c r="D40" s="150" t="s">
        <v>15</v>
      </c>
      <c r="E40" s="151">
        <v>39013</v>
      </c>
      <c r="F40" s="140"/>
      <c r="G40" s="141" t="s">
        <v>105</v>
      </c>
      <c r="H40" s="142" t="s">
        <v>22</v>
      </c>
      <c r="I40" s="143"/>
      <c r="J40" s="144"/>
      <c r="K40" s="145"/>
      <c r="L40" s="143"/>
      <c r="M40" s="144"/>
      <c r="N40" s="145"/>
    </row>
    <row r="41" spans="1:14" ht="20" customHeight="1">
      <c r="A41" s="158">
        <v>2006011</v>
      </c>
      <c r="B41" s="146">
        <v>81</v>
      </c>
      <c r="C41" s="149"/>
      <c r="D41" s="150" t="s">
        <v>15</v>
      </c>
      <c r="E41" s="151">
        <v>38896</v>
      </c>
      <c r="F41" s="140"/>
      <c r="G41" s="141" t="s">
        <v>120</v>
      </c>
      <c r="H41" s="142" t="s">
        <v>24</v>
      </c>
      <c r="I41" s="143"/>
      <c r="J41" s="144"/>
      <c r="K41" s="145"/>
      <c r="L41" s="143"/>
      <c r="M41" s="144"/>
      <c r="N41" s="145"/>
    </row>
    <row r="42" spans="1:14" ht="20" customHeight="1">
      <c r="B42" s="192"/>
      <c r="C42" s="193"/>
      <c r="D42" s="193"/>
      <c r="E42" s="193"/>
      <c r="F42" s="194"/>
      <c r="G42" s="195" t="s">
        <v>137</v>
      </c>
      <c r="H42" s="196"/>
      <c r="I42" s="195">
        <v>10</v>
      </c>
      <c r="J42" s="197"/>
      <c r="K42" s="197"/>
      <c r="L42" s="197"/>
      <c r="M42" s="197"/>
      <c r="N42" s="196"/>
    </row>
    <row r="43" spans="1:14" ht="20" customHeight="1">
      <c r="A43" s="158">
        <v>2007021</v>
      </c>
      <c r="B43" s="148">
        <v>64</v>
      </c>
      <c r="C43" s="137"/>
      <c r="D43" s="138" t="s">
        <v>19</v>
      </c>
      <c r="E43" s="139">
        <v>39121</v>
      </c>
      <c r="F43" s="147"/>
      <c r="G43" s="141" t="s">
        <v>144</v>
      </c>
      <c r="H43" s="142" t="s">
        <v>30</v>
      </c>
      <c r="I43" s="143"/>
      <c r="J43" s="144"/>
      <c r="K43" s="145"/>
      <c r="L43" s="143"/>
      <c r="M43" s="144"/>
      <c r="N43" s="145"/>
    </row>
    <row r="44" spans="1:14" ht="20" customHeight="1">
      <c r="A44" s="158">
        <v>2007024</v>
      </c>
      <c r="B44" s="148">
        <v>64</v>
      </c>
      <c r="C44" s="137"/>
      <c r="D44" s="138" t="s">
        <v>19</v>
      </c>
      <c r="E44" s="139">
        <v>39309</v>
      </c>
      <c r="F44" s="147"/>
      <c r="G44" s="141" t="s">
        <v>114</v>
      </c>
      <c r="H44" s="142" t="s">
        <v>113</v>
      </c>
      <c r="I44" s="143"/>
      <c r="J44" s="144"/>
      <c r="K44" s="145"/>
      <c r="L44" s="143"/>
      <c r="M44" s="144"/>
      <c r="N44" s="145"/>
    </row>
    <row r="45" spans="1:14" ht="20" customHeight="1">
      <c r="A45" s="158">
        <v>2005023</v>
      </c>
      <c r="B45" s="148">
        <v>64</v>
      </c>
      <c r="C45" s="137"/>
      <c r="D45" s="138" t="s">
        <v>11</v>
      </c>
      <c r="E45" s="139">
        <v>38606</v>
      </c>
      <c r="F45" s="147"/>
      <c r="G45" s="141" t="s">
        <v>109</v>
      </c>
      <c r="H45" s="142" t="s">
        <v>23</v>
      </c>
      <c r="I45" s="143"/>
      <c r="J45" s="144"/>
      <c r="K45" s="145"/>
      <c r="L45" s="143"/>
      <c r="M45" s="144"/>
      <c r="N45" s="145"/>
    </row>
    <row r="46" spans="1:14" ht="20" customHeight="1">
      <c r="A46" s="158">
        <v>2009018</v>
      </c>
      <c r="B46" s="148">
        <v>64</v>
      </c>
      <c r="C46" s="137"/>
      <c r="D46" s="138" t="s">
        <v>19</v>
      </c>
      <c r="E46" s="139">
        <v>40152</v>
      </c>
      <c r="F46" s="147"/>
      <c r="G46" s="141" t="s">
        <v>97</v>
      </c>
      <c r="H46" s="142" t="s">
        <v>17</v>
      </c>
      <c r="I46" s="143"/>
      <c r="J46" s="144"/>
      <c r="K46" s="145"/>
      <c r="L46" s="143"/>
      <c r="M46" s="144"/>
      <c r="N46" s="145"/>
    </row>
    <row r="47" spans="1:14" s="135" customFormat="1" ht="20" customHeight="1">
      <c r="A47" s="158">
        <v>2005009</v>
      </c>
      <c r="B47" s="148">
        <v>64</v>
      </c>
      <c r="C47" s="137"/>
      <c r="D47" s="138" t="s">
        <v>11</v>
      </c>
      <c r="E47" s="139">
        <v>38515</v>
      </c>
      <c r="F47" s="147"/>
      <c r="G47" s="141" t="s">
        <v>71</v>
      </c>
      <c r="H47" s="142" t="s">
        <v>28</v>
      </c>
      <c r="I47" s="143"/>
      <c r="J47" s="144"/>
      <c r="K47" s="145"/>
      <c r="L47" s="143"/>
      <c r="M47" s="144"/>
      <c r="N47" s="145"/>
    </row>
    <row r="48" spans="1:14" ht="20" customHeight="1">
      <c r="A48" s="158">
        <v>2006032</v>
      </c>
      <c r="B48" s="148">
        <v>64</v>
      </c>
      <c r="C48" s="137"/>
      <c r="D48" s="138" t="s">
        <v>11</v>
      </c>
      <c r="E48" s="139">
        <v>38903</v>
      </c>
      <c r="F48" s="147"/>
      <c r="G48" s="141" t="s">
        <v>94</v>
      </c>
      <c r="H48" s="142" t="s">
        <v>21</v>
      </c>
      <c r="I48" s="143"/>
      <c r="J48" s="144"/>
      <c r="K48" s="145"/>
      <c r="L48" s="143"/>
      <c r="M48" s="144"/>
      <c r="N48" s="145"/>
    </row>
    <row r="49" spans="1:16" ht="20" customHeight="1">
      <c r="A49" s="158">
        <v>2008005</v>
      </c>
      <c r="B49" s="148">
        <v>64</v>
      </c>
      <c r="C49" s="137"/>
      <c r="D49" s="138" t="s">
        <v>19</v>
      </c>
      <c r="E49" s="139">
        <v>39505</v>
      </c>
      <c r="F49" s="147"/>
      <c r="G49" s="141" t="s">
        <v>49</v>
      </c>
      <c r="H49" s="142" t="s">
        <v>31</v>
      </c>
      <c r="I49" s="143"/>
      <c r="J49" s="144"/>
      <c r="K49" s="145"/>
      <c r="L49" s="143"/>
      <c r="M49" s="144"/>
      <c r="N49" s="145"/>
    </row>
    <row r="50" spans="1:16" ht="20" customHeight="1">
      <c r="A50" s="158">
        <v>2007004</v>
      </c>
      <c r="B50" s="148">
        <v>71</v>
      </c>
      <c r="C50" s="137"/>
      <c r="D50" s="138" t="s">
        <v>19</v>
      </c>
      <c r="E50" s="139">
        <v>39099</v>
      </c>
      <c r="F50" s="147"/>
      <c r="G50" s="141" t="s">
        <v>63</v>
      </c>
      <c r="H50" s="142" t="s">
        <v>28</v>
      </c>
      <c r="I50" s="143"/>
      <c r="J50" s="144"/>
      <c r="K50" s="145"/>
      <c r="L50" s="143"/>
      <c r="M50" s="144"/>
      <c r="N50" s="145"/>
    </row>
    <row r="51" spans="1:16" ht="20" customHeight="1">
      <c r="A51" s="158">
        <v>2008031</v>
      </c>
      <c r="B51" s="148">
        <v>71</v>
      </c>
      <c r="C51" s="137"/>
      <c r="D51" s="138" t="s">
        <v>19</v>
      </c>
      <c r="E51" s="139">
        <v>39619</v>
      </c>
      <c r="F51" s="147"/>
      <c r="G51" s="141" t="s">
        <v>131</v>
      </c>
      <c r="H51" s="142" t="s">
        <v>31</v>
      </c>
      <c r="I51" s="143"/>
      <c r="J51" s="144"/>
      <c r="K51" s="145"/>
      <c r="L51" s="143"/>
      <c r="M51" s="144"/>
      <c r="N51" s="145"/>
    </row>
    <row r="52" spans="1:16" ht="20" customHeight="1">
      <c r="A52" s="158">
        <v>2005013</v>
      </c>
      <c r="B52" s="148">
        <v>71</v>
      </c>
      <c r="C52" s="137"/>
      <c r="D52" s="138" t="s">
        <v>11</v>
      </c>
      <c r="E52" s="139">
        <v>38534</v>
      </c>
      <c r="F52" s="147"/>
      <c r="G52" s="141" t="s">
        <v>79</v>
      </c>
      <c r="H52" s="142" t="s">
        <v>10</v>
      </c>
      <c r="I52" s="143"/>
      <c r="J52" s="144"/>
      <c r="K52" s="145"/>
      <c r="L52" s="143"/>
      <c r="M52" s="144"/>
      <c r="N52" s="145"/>
    </row>
    <row r="53" spans="1:16" ht="20" customHeight="1">
      <c r="A53" s="158"/>
      <c r="B53" s="209"/>
      <c r="C53" s="210"/>
      <c r="D53" s="210"/>
      <c r="E53" s="210"/>
      <c r="F53" s="211"/>
      <c r="G53" s="198" t="s">
        <v>138</v>
      </c>
      <c r="H53" s="199"/>
      <c r="I53" s="198">
        <v>12</v>
      </c>
      <c r="J53" s="200"/>
      <c r="K53" s="200"/>
      <c r="L53" s="200"/>
      <c r="M53" s="200"/>
      <c r="N53" s="199"/>
    </row>
    <row r="54" spans="1:16" ht="20" customHeight="1">
      <c r="A54" s="158">
        <v>2005022</v>
      </c>
      <c r="B54" s="146">
        <v>89</v>
      </c>
      <c r="C54" s="137"/>
      <c r="D54" s="138" t="s">
        <v>15</v>
      </c>
      <c r="E54" s="139">
        <v>38615</v>
      </c>
      <c r="F54" s="147"/>
      <c r="G54" s="141" t="s">
        <v>102</v>
      </c>
      <c r="H54" s="142" t="s">
        <v>30</v>
      </c>
      <c r="I54" s="143"/>
      <c r="J54" s="144"/>
      <c r="K54" s="145"/>
      <c r="L54" s="143"/>
      <c r="M54" s="144"/>
      <c r="N54" s="145"/>
    </row>
    <row r="55" spans="1:16" ht="20" customHeight="1">
      <c r="A55" s="158">
        <v>2006015</v>
      </c>
      <c r="B55" s="146">
        <v>89</v>
      </c>
      <c r="C55" s="137"/>
      <c r="D55" s="138" t="s">
        <v>15</v>
      </c>
      <c r="E55" s="139">
        <v>38800</v>
      </c>
      <c r="F55" s="147"/>
      <c r="G55" s="141" t="s">
        <v>136</v>
      </c>
      <c r="H55" s="142" t="s">
        <v>31</v>
      </c>
      <c r="I55" s="143"/>
      <c r="J55" s="144"/>
      <c r="K55" s="145"/>
      <c r="L55" s="143"/>
      <c r="M55" s="144"/>
      <c r="N55" s="145"/>
    </row>
    <row r="56" spans="1:16" ht="20" customHeight="1">
      <c r="A56" s="158">
        <v>2008009</v>
      </c>
      <c r="B56" s="146">
        <v>89</v>
      </c>
      <c r="C56" s="137"/>
      <c r="D56" s="138" t="s">
        <v>16</v>
      </c>
      <c r="E56" s="139">
        <v>39760</v>
      </c>
      <c r="F56" s="147"/>
      <c r="G56" s="141" t="s">
        <v>60</v>
      </c>
      <c r="H56" s="142" t="s">
        <v>10</v>
      </c>
      <c r="I56" s="143"/>
      <c r="J56" s="144"/>
      <c r="K56" s="145"/>
      <c r="L56" s="143"/>
      <c r="M56" s="144"/>
      <c r="N56" s="145"/>
    </row>
    <row r="57" spans="1:16" ht="20" customHeight="1">
      <c r="A57" s="158">
        <v>2004018</v>
      </c>
      <c r="B57" s="146">
        <v>89</v>
      </c>
      <c r="C57" s="137"/>
      <c r="D57" s="138" t="s">
        <v>15</v>
      </c>
      <c r="E57" s="139">
        <v>38300</v>
      </c>
      <c r="F57" s="147"/>
      <c r="G57" s="141" t="s">
        <v>73</v>
      </c>
      <c r="H57" s="142" t="s">
        <v>31</v>
      </c>
      <c r="I57" s="143"/>
      <c r="J57" s="144"/>
      <c r="K57" s="145"/>
      <c r="L57" s="143"/>
      <c r="M57" s="144"/>
      <c r="N57" s="145"/>
    </row>
    <row r="58" spans="1:16" ht="20" customHeight="1">
      <c r="A58" s="158">
        <v>2006024</v>
      </c>
      <c r="B58" s="146">
        <v>96</v>
      </c>
      <c r="C58" s="137"/>
      <c r="D58" s="138" t="s">
        <v>15</v>
      </c>
      <c r="E58" s="139">
        <v>38859</v>
      </c>
      <c r="F58" s="147"/>
      <c r="G58" s="141" t="s">
        <v>122</v>
      </c>
      <c r="H58" s="142" t="s">
        <v>24</v>
      </c>
      <c r="I58" s="143"/>
      <c r="J58" s="144"/>
      <c r="K58" s="145"/>
      <c r="L58" s="143"/>
      <c r="M58" s="144"/>
      <c r="N58" s="145"/>
    </row>
    <row r="59" spans="1:16" ht="20" customHeight="1">
      <c r="A59" s="158">
        <v>2006004</v>
      </c>
      <c r="B59" s="146">
        <v>96</v>
      </c>
      <c r="C59" s="137"/>
      <c r="D59" s="138" t="s">
        <v>15</v>
      </c>
      <c r="E59" s="139">
        <v>38870</v>
      </c>
      <c r="F59" s="147"/>
      <c r="G59" s="141" t="s">
        <v>106</v>
      </c>
      <c r="H59" s="142" t="s">
        <v>22</v>
      </c>
      <c r="I59" s="143"/>
      <c r="J59" s="144"/>
      <c r="K59" s="145"/>
      <c r="L59" s="143"/>
      <c r="M59" s="144"/>
      <c r="N59" s="145"/>
    </row>
    <row r="60" spans="1:16" ht="20" customHeight="1">
      <c r="A60" s="158">
        <v>2006026</v>
      </c>
      <c r="B60" s="146">
        <v>96</v>
      </c>
      <c r="C60" s="137"/>
      <c r="D60" s="138" t="s">
        <v>15</v>
      </c>
      <c r="E60" s="139">
        <v>38951</v>
      </c>
      <c r="F60" s="147"/>
      <c r="G60" s="141" t="s">
        <v>123</v>
      </c>
      <c r="H60" s="142" t="s">
        <v>24</v>
      </c>
      <c r="I60" s="143"/>
      <c r="J60" s="144"/>
      <c r="K60" s="145"/>
      <c r="L60" s="143"/>
      <c r="M60" s="144"/>
      <c r="N60" s="145"/>
      <c r="P60" s="91" t="s">
        <v>54</v>
      </c>
    </row>
    <row r="61" spans="1:16" ht="20" customHeight="1">
      <c r="A61" s="158">
        <v>2004020</v>
      </c>
      <c r="B61" s="146">
        <v>96</v>
      </c>
      <c r="C61" s="137"/>
      <c r="D61" s="138" t="s">
        <v>15</v>
      </c>
      <c r="E61" s="139">
        <v>38163</v>
      </c>
      <c r="F61" s="147"/>
      <c r="G61" s="141" t="s">
        <v>70</v>
      </c>
      <c r="H61" s="142" t="s">
        <v>47</v>
      </c>
      <c r="I61" s="143"/>
      <c r="J61" s="144"/>
      <c r="K61" s="145"/>
      <c r="L61" s="143"/>
      <c r="M61" s="144"/>
      <c r="N61" s="145"/>
      <c r="P61" s="91" t="s">
        <v>54</v>
      </c>
    </row>
    <row r="62" spans="1:16" ht="20" customHeight="1">
      <c r="A62" s="158">
        <v>2005017</v>
      </c>
      <c r="B62" s="146">
        <v>96</v>
      </c>
      <c r="C62" s="137"/>
      <c r="D62" s="138" t="s">
        <v>15</v>
      </c>
      <c r="E62" s="139">
        <v>38629</v>
      </c>
      <c r="F62" s="147"/>
      <c r="G62" s="141" t="s">
        <v>77</v>
      </c>
      <c r="H62" s="142" t="s">
        <v>52</v>
      </c>
      <c r="I62" s="143"/>
      <c r="J62" s="144"/>
      <c r="K62" s="145"/>
      <c r="L62" s="143"/>
      <c r="M62" s="144"/>
      <c r="N62" s="145"/>
    </row>
    <row r="63" spans="1:16" ht="20" customHeight="1">
      <c r="A63" s="158">
        <v>2004004</v>
      </c>
      <c r="B63" s="146">
        <v>102</v>
      </c>
      <c r="C63" s="137"/>
      <c r="D63" s="138" t="s">
        <v>15</v>
      </c>
      <c r="E63" s="139">
        <v>38227</v>
      </c>
      <c r="F63" s="147"/>
      <c r="G63" s="141" t="s">
        <v>107</v>
      </c>
      <c r="H63" s="142" t="s">
        <v>22</v>
      </c>
      <c r="I63" s="143"/>
      <c r="J63" s="144"/>
      <c r="K63" s="145"/>
      <c r="L63" s="143"/>
      <c r="M63" s="144"/>
      <c r="N63" s="145"/>
      <c r="P63" s="91" t="s">
        <v>54</v>
      </c>
    </row>
    <row r="64" spans="1:16" ht="20" customHeight="1">
      <c r="A64" s="158">
        <v>2006009</v>
      </c>
      <c r="B64" s="146">
        <v>102</v>
      </c>
      <c r="C64" s="137"/>
      <c r="D64" s="138" t="s">
        <v>15</v>
      </c>
      <c r="E64" s="139">
        <v>38980</v>
      </c>
      <c r="F64" s="147"/>
      <c r="G64" s="141" t="s">
        <v>78</v>
      </c>
      <c r="H64" s="142" t="s">
        <v>52</v>
      </c>
      <c r="I64" s="143"/>
      <c r="J64" s="144"/>
      <c r="K64" s="145"/>
      <c r="L64" s="143"/>
      <c r="M64" s="144"/>
      <c r="N64" s="145"/>
    </row>
    <row r="65" spans="1:16" ht="20" customHeight="1">
      <c r="A65" s="158">
        <v>2004016</v>
      </c>
      <c r="B65" s="146">
        <v>109</v>
      </c>
      <c r="C65" s="137"/>
      <c r="D65" s="138" t="s">
        <v>15</v>
      </c>
      <c r="E65" s="139">
        <v>37993</v>
      </c>
      <c r="F65" s="147"/>
      <c r="G65" s="141" t="s">
        <v>55</v>
      </c>
      <c r="H65" s="142" t="s">
        <v>47</v>
      </c>
      <c r="I65" s="143"/>
      <c r="J65" s="144"/>
      <c r="K65" s="145"/>
      <c r="L65" s="143"/>
      <c r="M65" s="144"/>
      <c r="N65" s="145"/>
      <c r="P65" s="91" t="s">
        <v>54</v>
      </c>
    </row>
    <row r="66" spans="1:16" ht="20" customHeight="1">
      <c r="B66" s="192"/>
      <c r="C66" s="193"/>
      <c r="D66" s="193"/>
      <c r="E66" s="193"/>
      <c r="F66" s="194"/>
      <c r="G66" s="195" t="s">
        <v>139</v>
      </c>
      <c r="H66" s="196"/>
      <c r="I66" s="195">
        <v>13</v>
      </c>
      <c r="J66" s="197"/>
      <c r="K66" s="197"/>
      <c r="L66" s="197"/>
      <c r="M66" s="197"/>
      <c r="N66" s="196"/>
      <c r="O66" t="s">
        <v>54</v>
      </c>
    </row>
    <row r="67" spans="1:16" ht="20" customHeight="1">
      <c r="A67" s="158">
        <v>2007023</v>
      </c>
      <c r="B67" s="148">
        <v>76</v>
      </c>
      <c r="C67" s="137"/>
      <c r="D67" s="138" t="s">
        <v>19</v>
      </c>
      <c r="E67" s="139">
        <v>39295</v>
      </c>
      <c r="F67" s="147"/>
      <c r="G67" s="141" t="s">
        <v>126</v>
      </c>
      <c r="H67" s="142" t="s">
        <v>28</v>
      </c>
      <c r="I67" s="143"/>
      <c r="J67" s="144"/>
      <c r="K67" s="145"/>
      <c r="L67" s="143"/>
      <c r="M67" s="144"/>
      <c r="N67" s="145"/>
    </row>
    <row r="68" spans="1:16" ht="20" customHeight="1">
      <c r="A68" s="158">
        <v>2004030</v>
      </c>
      <c r="B68" s="148">
        <v>76</v>
      </c>
      <c r="C68" s="137"/>
      <c r="D68" s="138" t="s">
        <v>11</v>
      </c>
      <c r="E68" s="139">
        <v>38337</v>
      </c>
      <c r="F68" s="147"/>
      <c r="G68" s="141" t="s">
        <v>142</v>
      </c>
      <c r="H68" s="142" t="s">
        <v>22</v>
      </c>
      <c r="I68" s="143"/>
      <c r="J68" s="144"/>
      <c r="K68" s="145"/>
      <c r="L68" s="143"/>
      <c r="M68" s="144"/>
      <c r="N68" s="145"/>
    </row>
    <row r="69" spans="1:16" ht="20" customHeight="1">
      <c r="A69" s="158">
        <v>2004002</v>
      </c>
      <c r="B69" s="148">
        <v>76</v>
      </c>
      <c r="C69" s="137"/>
      <c r="D69" s="138" t="s">
        <v>11</v>
      </c>
      <c r="E69" s="139">
        <v>38072</v>
      </c>
      <c r="F69" s="147"/>
      <c r="G69" s="141" t="s">
        <v>104</v>
      </c>
      <c r="H69" s="142" t="s">
        <v>22</v>
      </c>
      <c r="I69" s="143"/>
      <c r="J69" s="144"/>
      <c r="K69" s="145"/>
      <c r="L69" s="143"/>
      <c r="M69" s="144"/>
      <c r="N69" s="145"/>
    </row>
    <row r="70" spans="1:16" ht="20" customHeight="1">
      <c r="A70" s="158">
        <v>2005012</v>
      </c>
      <c r="B70" s="136" t="s">
        <v>91</v>
      </c>
      <c r="C70" s="137"/>
      <c r="D70" s="138" t="s">
        <v>11</v>
      </c>
      <c r="E70" s="139">
        <v>38599</v>
      </c>
      <c r="F70" s="140"/>
      <c r="G70" s="141" t="s">
        <v>57</v>
      </c>
      <c r="H70" s="142" t="s">
        <v>10</v>
      </c>
      <c r="I70" s="143"/>
      <c r="J70" s="144"/>
      <c r="K70" s="145"/>
      <c r="L70" s="143"/>
      <c r="M70" s="144"/>
      <c r="N70" s="145"/>
    </row>
    <row r="71" spans="1:16" ht="20" customHeight="1">
      <c r="A71" s="158">
        <v>2008004</v>
      </c>
      <c r="B71" s="136" t="s">
        <v>91</v>
      </c>
      <c r="C71" s="137"/>
      <c r="D71" s="138" t="s">
        <v>19</v>
      </c>
      <c r="E71" s="139">
        <v>39575</v>
      </c>
      <c r="F71" s="140"/>
      <c r="G71" s="141" t="s">
        <v>58</v>
      </c>
      <c r="H71" s="142" t="s">
        <v>24</v>
      </c>
      <c r="I71" s="143"/>
      <c r="J71" s="144"/>
      <c r="K71" s="145"/>
      <c r="L71" s="143"/>
      <c r="M71" s="144"/>
      <c r="N71" s="145"/>
    </row>
    <row r="72" spans="1:16" ht="20" customHeight="1">
      <c r="A72" s="158">
        <v>2004009</v>
      </c>
      <c r="B72" s="148">
        <v>76</v>
      </c>
      <c r="C72" s="137"/>
      <c r="D72" s="138" t="s">
        <v>11</v>
      </c>
      <c r="E72" s="139">
        <v>38060</v>
      </c>
      <c r="F72" s="147"/>
      <c r="G72" s="141" t="s">
        <v>82</v>
      </c>
      <c r="H72" s="142" t="s">
        <v>24</v>
      </c>
      <c r="I72" s="143"/>
      <c r="J72" s="144"/>
      <c r="K72" s="145"/>
      <c r="L72" s="143"/>
      <c r="M72" s="144"/>
      <c r="N72" s="145"/>
    </row>
    <row r="73" spans="1:16" ht="20" customHeight="1">
      <c r="A73" s="158">
        <v>2005004</v>
      </c>
      <c r="B73" s="148">
        <v>76</v>
      </c>
      <c r="C73" s="137"/>
      <c r="D73" s="138" t="s">
        <v>11</v>
      </c>
      <c r="E73" s="139">
        <v>38540</v>
      </c>
      <c r="F73" s="147"/>
      <c r="G73" s="141" t="s">
        <v>72</v>
      </c>
      <c r="H73" s="142" t="s">
        <v>48</v>
      </c>
      <c r="I73" s="143"/>
      <c r="J73" s="144"/>
      <c r="K73" s="145"/>
      <c r="L73" s="143"/>
      <c r="M73" s="144"/>
      <c r="N73" s="145"/>
    </row>
    <row r="74" spans="1:16" ht="20" customHeight="1">
      <c r="A74" s="158">
        <v>2008003</v>
      </c>
      <c r="B74" s="148">
        <v>81</v>
      </c>
      <c r="C74" s="137"/>
      <c r="D74" s="138" t="s">
        <v>19</v>
      </c>
      <c r="E74" s="139">
        <v>39742</v>
      </c>
      <c r="F74" s="147"/>
      <c r="G74" s="141" t="s">
        <v>112</v>
      </c>
      <c r="H74" s="142" t="s">
        <v>23</v>
      </c>
      <c r="I74" s="143"/>
      <c r="J74" s="144"/>
      <c r="K74" s="145"/>
      <c r="L74" s="143"/>
      <c r="M74" s="144"/>
      <c r="N74" s="145"/>
    </row>
    <row r="75" spans="1:16" ht="20" customHeight="1">
      <c r="A75" s="158">
        <v>2005006</v>
      </c>
      <c r="B75" s="148">
        <v>81</v>
      </c>
      <c r="C75" s="137"/>
      <c r="D75" s="138" t="s">
        <v>11</v>
      </c>
      <c r="E75" s="139">
        <v>38610</v>
      </c>
      <c r="F75" s="147"/>
      <c r="G75" s="141" t="s">
        <v>25</v>
      </c>
      <c r="H75" s="142" t="s">
        <v>24</v>
      </c>
      <c r="I75" s="143"/>
      <c r="J75" s="144"/>
      <c r="K75" s="145"/>
      <c r="L75" s="143"/>
      <c r="M75" s="144"/>
      <c r="N75" s="145"/>
    </row>
    <row r="76" spans="1:16" ht="20" customHeight="1">
      <c r="A76" s="158">
        <v>2005007</v>
      </c>
      <c r="B76" s="148">
        <v>81</v>
      </c>
      <c r="C76" s="137"/>
      <c r="D76" s="138" t="s">
        <v>11</v>
      </c>
      <c r="E76" s="139">
        <v>38581</v>
      </c>
      <c r="F76" s="147"/>
      <c r="G76" s="141" t="s">
        <v>53</v>
      </c>
      <c r="H76" s="142" t="s">
        <v>52</v>
      </c>
      <c r="I76" s="143"/>
      <c r="J76" s="144"/>
      <c r="K76" s="145"/>
      <c r="L76" s="143"/>
      <c r="M76" s="144"/>
      <c r="N76" s="145"/>
    </row>
    <row r="77" spans="1:16" ht="20" customHeight="1">
      <c r="A77" s="158">
        <v>2006014</v>
      </c>
      <c r="B77" s="148">
        <v>87</v>
      </c>
      <c r="C77" s="137"/>
      <c r="D77" s="138" t="s">
        <v>11</v>
      </c>
      <c r="E77" s="139">
        <v>38882</v>
      </c>
      <c r="F77" s="147"/>
      <c r="G77" s="141" t="s">
        <v>56</v>
      </c>
      <c r="H77" s="142" t="s">
        <v>48</v>
      </c>
      <c r="I77" s="143"/>
      <c r="J77" s="144"/>
      <c r="K77" s="145"/>
      <c r="L77" s="143"/>
      <c r="M77" s="144"/>
      <c r="N77" s="145"/>
    </row>
    <row r="78" spans="1:16" ht="20" customHeight="1">
      <c r="A78" s="158">
        <v>2005010</v>
      </c>
      <c r="B78" s="148">
        <v>87</v>
      </c>
      <c r="C78" s="137"/>
      <c r="D78" s="138" t="s">
        <v>11</v>
      </c>
      <c r="E78" s="139">
        <v>38479</v>
      </c>
      <c r="F78" s="147"/>
      <c r="G78" s="141" t="s">
        <v>81</v>
      </c>
      <c r="H78" s="142" t="s">
        <v>31</v>
      </c>
      <c r="I78" s="143"/>
      <c r="J78" s="144"/>
      <c r="K78" s="145"/>
      <c r="L78" s="143"/>
      <c r="M78" s="144"/>
      <c r="N78" s="145"/>
    </row>
    <row r="79" spans="1:16" ht="20" customHeight="1">
      <c r="A79" s="158">
        <v>2006027</v>
      </c>
      <c r="B79" s="148" t="s">
        <v>74</v>
      </c>
      <c r="C79" s="137"/>
      <c r="D79" s="138" t="s">
        <v>11</v>
      </c>
      <c r="E79" s="139">
        <v>39007</v>
      </c>
      <c r="F79" s="147"/>
      <c r="G79" s="141" t="s">
        <v>111</v>
      </c>
      <c r="H79" s="142" t="s">
        <v>23</v>
      </c>
      <c r="I79" s="143"/>
      <c r="J79" s="144"/>
      <c r="K79" s="145"/>
      <c r="L79" s="152"/>
      <c r="M79" s="152"/>
      <c r="N79" s="153"/>
    </row>
    <row r="80" spans="1:16" ht="20" customHeight="1">
      <c r="B80" s="201"/>
      <c r="C80" s="202"/>
      <c r="D80" s="202"/>
      <c r="E80" s="202"/>
      <c r="F80" s="203"/>
      <c r="G80" s="204" t="s">
        <v>64</v>
      </c>
      <c r="H80" s="205"/>
      <c r="I80" s="204">
        <f>SUM(I5,I42,I66)</f>
        <v>37</v>
      </c>
      <c r="J80" s="212"/>
      <c r="K80" s="212"/>
      <c r="L80" s="212"/>
      <c r="M80" s="212"/>
      <c r="N80" s="205"/>
    </row>
    <row r="81" spans="1:14" ht="20" customHeight="1">
      <c r="B81" s="184"/>
      <c r="C81" s="185"/>
      <c r="D81" s="185"/>
      <c r="E81" s="185"/>
      <c r="F81" s="186"/>
      <c r="G81" s="206" t="s">
        <v>65</v>
      </c>
      <c r="H81" s="207"/>
      <c r="I81" s="206">
        <f>SUM(I20,I32,I53)</f>
        <v>32</v>
      </c>
      <c r="J81" s="208"/>
      <c r="K81" s="208"/>
      <c r="L81" s="208"/>
      <c r="M81" s="208"/>
      <c r="N81" s="207"/>
    </row>
    <row r="82" spans="1:14" ht="20" customHeight="1">
      <c r="B82" s="184"/>
      <c r="C82" s="185"/>
      <c r="D82" s="185"/>
      <c r="E82" s="185"/>
      <c r="F82" s="186"/>
      <c r="G82" s="187" t="s">
        <v>76</v>
      </c>
      <c r="H82" s="189"/>
      <c r="I82" s="187">
        <f>SUM(I80,I81)</f>
        <v>69</v>
      </c>
      <c r="J82" s="188"/>
      <c r="K82" s="188"/>
      <c r="L82" s="188"/>
      <c r="M82" s="188"/>
      <c r="N82" s="189"/>
    </row>
    <row r="83" spans="1:14" ht="20" customHeight="1">
      <c r="B83" s="103"/>
      <c r="C83" s="104"/>
      <c r="D83" s="104"/>
      <c r="E83" s="104"/>
      <c r="F83" s="105"/>
      <c r="G83" s="100"/>
      <c r="H83" s="101"/>
      <c r="I83" s="100"/>
      <c r="J83" s="102"/>
      <c r="K83" s="102"/>
      <c r="L83" s="102"/>
      <c r="M83" s="102"/>
      <c r="N83" s="101"/>
    </row>
    <row r="84" spans="1:14" ht="20" customHeight="1">
      <c r="B84" s="178"/>
      <c r="C84" s="179"/>
      <c r="D84" s="179"/>
      <c r="E84" s="179"/>
      <c r="F84" s="180"/>
      <c r="G84" s="181" t="s">
        <v>46</v>
      </c>
      <c r="H84" s="182"/>
      <c r="I84" s="181">
        <v>2</v>
      </c>
      <c r="J84" s="183"/>
      <c r="K84" s="183"/>
      <c r="L84" s="183"/>
      <c r="M84" s="183"/>
      <c r="N84" s="182"/>
    </row>
    <row r="85" spans="1:14" s="173" customFormat="1" ht="20" customHeight="1">
      <c r="A85" s="162">
        <v>2007025</v>
      </c>
      <c r="B85" s="163">
        <v>89</v>
      </c>
      <c r="C85" s="164"/>
      <c r="D85" s="165" t="s">
        <v>16</v>
      </c>
      <c r="E85" s="166">
        <v>39160</v>
      </c>
      <c r="F85" s="167"/>
      <c r="G85" s="168" t="s">
        <v>143</v>
      </c>
      <c r="H85" s="169" t="s">
        <v>17</v>
      </c>
      <c r="I85" s="170"/>
      <c r="J85" s="171"/>
      <c r="K85" s="172"/>
      <c r="L85" s="170"/>
      <c r="M85" s="171"/>
      <c r="N85" s="172"/>
    </row>
    <row r="86" spans="1:14" s="173" customFormat="1" ht="20" customHeight="1">
      <c r="A86" s="162">
        <v>2004013</v>
      </c>
      <c r="B86" s="163">
        <v>81</v>
      </c>
      <c r="C86" s="174"/>
      <c r="D86" s="175" t="s">
        <v>15</v>
      </c>
      <c r="E86" s="176">
        <v>38067</v>
      </c>
      <c r="F86" s="177"/>
      <c r="G86" s="168" t="s">
        <v>26</v>
      </c>
      <c r="H86" s="169" t="s">
        <v>24</v>
      </c>
      <c r="I86" s="170"/>
      <c r="J86" s="171"/>
      <c r="K86" s="172"/>
      <c r="L86" s="170"/>
      <c r="M86" s="171"/>
      <c r="N86" s="172"/>
    </row>
    <row r="87" spans="1:14" ht="20" customHeight="1">
      <c r="A87" s="158"/>
      <c r="B87" s="146"/>
      <c r="C87" s="149"/>
      <c r="D87" s="150"/>
      <c r="E87" s="151"/>
      <c r="F87" s="140"/>
      <c r="G87" s="141"/>
      <c r="H87" s="142"/>
      <c r="I87" s="143"/>
      <c r="J87" s="144"/>
      <c r="K87" s="145"/>
      <c r="L87" s="143"/>
      <c r="M87" s="144"/>
      <c r="N87" s="145"/>
    </row>
    <row r="88" spans="1:14" ht="20" customHeight="1">
      <c r="A88" s="158"/>
      <c r="B88" s="146"/>
      <c r="C88" s="137"/>
      <c r="D88" s="138"/>
      <c r="E88" s="139"/>
      <c r="F88" s="147"/>
      <c r="G88" s="141"/>
      <c r="H88" s="142"/>
      <c r="I88" s="143"/>
      <c r="J88" s="144"/>
      <c r="K88" s="145"/>
      <c r="L88" s="143"/>
      <c r="M88" s="144"/>
      <c r="N88" s="145"/>
    </row>
  </sheetData>
  <dataConsolidate/>
  <mergeCells count="35">
    <mergeCell ref="B32:F32"/>
    <mergeCell ref="G32:H32"/>
    <mergeCell ref="I32:N32"/>
    <mergeCell ref="B1:N1"/>
    <mergeCell ref="B4:F4"/>
    <mergeCell ref="G4:H4"/>
    <mergeCell ref="I4:N4"/>
    <mergeCell ref="B20:F20"/>
    <mergeCell ref="G20:H20"/>
    <mergeCell ref="I20:N20"/>
    <mergeCell ref="B5:F5"/>
    <mergeCell ref="G5:H5"/>
    <mergeCell ref="I5:N5"/>
    <mergeCell ref="A2:A3"/>
    <mergeCell ref="B42:F42"/>
    <mergeCell ref="G42:H42"/>
    <mergeCell ref="I42:N42"/>
    <mergeCell ref="B81:F81"/>
    <mergeCell ref="G53:H53"/>
    <mergeCell ref="I53:N53"/>
    <mergeCell ref="B80:F80"/>
    <mergeCell ref="I66:N66"/>
    <mergeCell ref="G80:H80"/>
    <mergeCell ref="G81:H81"/>
    <mergeCell ref="I81:N81"/>
    <mergeCell ref="B53:F53"/>
    <mergeCell ref="I80:N80"/>
    <mergeCell ref="B66:F66"/>
    <mergeCell ref="G66:H66"/>
    <mergeCell ref="B84:F84"/>
    <mergeCell ref="G84:H84"/>
    <mergeCell ref="I84:N84"/>
    <mergeCell ref="B82:F82"/>
    <mergeCell ref="I82:N82"/>
    <mergeCell ref="G82:H82"/>
  </mergeCells>
  <dataValidations count="5">
    <dataValidation type="list" allowBlank="1" showInputMessage="1" showErrorMessage="1" errorTitle="Feil_i_vektklasse" error="Feil verdi i vektklasse" sqref="B75:B78 B21:B31 B67:B73 B85:B88 B33:B41 B54:B55 B56:B65" xr:uid="{2E65FDF1-1E84-4040-9D2D-5FA3C457EAD2}">
      <formula1>"40,45,49,55,59,64,71,76,81,+81,'+81,81+,87,+87,'+87,87+,49,55,61,67,73,81,89,96,102,+102,'+102,102+,109,+109,'+109,109+,"</formula1>
    </dataValidation>
    <dataValidation type="list" allowBlank="1" showInputMessage="1" showErrorMessage="1" errorTitle="Feil_i_kategori" error="Feil verdi i kategori" sqref="D5 D85:D88 D10:D52 D54:D55 D56:D79" xr:uid="{7CB066A6-17E4-DE4C-BFB6-3AE83B324BF8}">
      <formula1>"UM,JM,SM,UK,JK,SK,M1,M2,M3,M4,M5,M6,M8,M9,M10,K1,K2,K3,K4,K5,K6,K7,K8,K9,K10"</formula1>
    </dataValidation>
    <dataValidation type="list" allowBlank="1" showInputMessage="1" showErrorMessage="1" errorTitle="Feil_i_vektklasse" error="Feil verdi i vektklasse" sqref="B5 B85:B88 B10:B52 B54:B55 B56:B79" xr:uid="{EEC4874E-F24D-8E4E-ADC9-E91AAA947072}">
      <formula1>"40,45,49,55,59,64,71,76,81,+81,'+81,81+,87,+87,'+87,87+,49,55,61,67,73,81,89,96,102,+102,'+102,102+,109,+109,'+109,109+"</formula1>
    </dataValidation>
    <dataValidation type="list" allowBlank="1" showInputMessage="1" showErrorMessage="1" errorTitle="Feil_i_kategori" error="Feil verdi i kategori" sqref="D70:D71 D57:D58 D85:D88 D35 D48:D51 D77:D78 D6:D11 D12:D17" xr:uid="{D3D4343D-D1D4-384C-ABC6-AD7EE32978B3}">
      <formula1>"UM,JM,SM,UK,JK,SK,M1,M2,M3,M4,M5,M6,M7,M8,M9,M10,K1,K2,K3,K4,K5,K6,K7,K8,K9,K10"</formula1>
    </dataValidation>
    <dataValidation type="list" allowBlank="1" showInputMessage="1" showErrorMessage="1" errorTitle="Feil_i_vektklasse" error="Feil verdi i vektklasse" sqref="B70:B71 B57:B58 B85:B88 B35 B48:B51 B77:B78 B6:B11 B12:B17" xr:uid="{61B3563E-9669-124D-B974-0E60D52B66BE}">
      <formula1>"40,45,49,55,59,64,71,76,81,+81,81+,87,+87,87+,49,55,61,67,73,81,89,96,102,+102,102+,109,+109,109+"</formula1>
    </dataValidation>
  </dataValidations>
  <pageMargins left="0.78740157499999996" right="0.78740157499999996" top="0.984251969" bottom="0.984251969" header="0" footer="0"/>
  <pageSetup scale="61" fitToHeight="0" orientation="portrait"/>
  <rowBreaks count="2" manualBreakCount="2">
    <brk id="52" max="16383" man="1"/>
    <brk id="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C6D4C-C794-6149-B855-33BD881C9F1B}">
  <sheetPr>
    <pageSetUpPr fitToPage="1"/>
  </sheetPr>
  <dimension ref="A1:K331"/>
  <sheetViews>
    <sheetView zoomScale="115" workbookViewId="0">
      <pane ySplit="4" topLeftCell="A19" activePane="bottomLeft" state="frozen"/>
      <selection pane="bottomLeft" activeCell="Q21" sqref="Q21"/>
    </sheetView>
  </sheetViews>
  <sheetFormatPr baseColWidth="10" defaultColWidth="14.5" defaultRowHeight="15" customHeight="1"/>
  <cols>
    <col min="1" max="1" width="10.1640625" style="91" customWidth="1"/>
    <col min="2" max="2" width="21.83203125" style="47" customWidth="1"/>
    <col min="3" max="3" width="28.5" style="47" customWidth="1"/>
    <col min="4" max="4" width="13.5" style="47" customWidth="1"/>
    <col min="5" max="5" width="7.1640625" style="1" customWidth="1"/>
    <col min="6" max="6" width="6.5" style="47" customWidth="1"/>
    <col min="7" max="7" width="7.1640625" style="47" customWidth="1"/>
    <col min="8" max="8" width="7.33203125" style="47" customWidth="1"/>
    <col min="9" max="9" width="7.5" style="47" customWidth="1"/>
    <col min="10" max="10" width="8" style="1" customWidth="1"/>
    <col min="11" max="11" width="8.1640625" style="1" customWidth="1"/>
    <col min="12" max="12" width="9.1640625" style="47" customWidth="1"/>
    <col min="13" max="13" width="9.83203125" style="47" customWidth="1"/>
    <col min="14" max="14" width="9.5" style="47" customWidth="1"/>
    <col min="15" max="15" width="5.83203125" style="47" customWidth="1"/>
    <col min="16" max="16" width="10.6640625" style="47" customWidth="1"/>
    <col min="17" max="17" width="10.1640625" style="47" customWidth="1"/>
    <col min="18" max="18" width="11.83203125" style="47" customWidth="1"/>
    <col min="19" max="19" width="11.33203125" style="47" customWidth="1"/>
    <col min="20" max="20" width="9.83203125" style="47" customWidth="1"/>
    <col min="21" max="21" width="11.6640625" style="47" customWidth="1"/>
    <col min="22" max="22" width="10.6640625" style="47" customWidth="1"/>
    <col min="23" max="23" width="11.33203125" style="47" customWidth="1"/>
    <col min="24" max="16384" width="14.5" style="47"/>
  </cols>
  <sheetData>
    <row r="1" spans="1:11" ht="15" customHeight="1">
      <c r="B1" s="222" t="s">
        <v>83</v>
      </c>
      <c r="C1" s="223"/>
      <c r="D1" s="223"/>
      <c r="E1" s="223"/>
      <c r="F1" s="223"/>
      <c r="G1" s="223"/>
      <c r="H1" s="1"/>
      <c r="I1" s="1"/>
    </row>
    <row r="2" spans="1:11" ht="12.75" customHeight="1">
      <c r="A2" s="107" t="s">
        <v>66</v>
      </c>
      <c r="B2" s="2" t="s">
        <v>0</v>
      </c>
      <c r="C2" s="2" t="s">
        <v>1</v>
      </c>
      <c r="D2" s="3" t="s">
        <v>2</v>
      </c>
      <c r="E2" s="46" t="s">
        <v>3</v>
      </c>
      <c r="F2" s="46" t="s">
        <v>4</v>
      </c>
      <c r="G2" s="224" t="s">
        <v>5</v>
      </c>
      <c r="H2" s="225"/>
      <c r="I2" s="46"/>
      <c r="J2" s="224" t="s">
        <v>6</v>
      </c>
      <c r="K2" s="225"/>
    </row>
    <row r="3" spans="1:11" ht="12.75" customHeight="1">
      <c r="B3" s="2"/>
      <c r="C3" s="2"/>
      <c r="D3" s="3"/>
      <c r="E3" s="46"/>
      <c r="F3" s="46"/>
      <c r="G3" s="46" t="s">
        <v>7</v>
      </c>
      <c r="H3" s="46" t="s">
        <v>8</v>
      </c>
      <c r="I3" s="46" t="s">
        <v>9</v>
      </c>
      <c r="J3" s="46" t="s">
        <v>7</v>
      </c>
      <c r="K3" s="46" t="s">
        <v>8</v>
      </c>
    </row>
    <row r="4" spans="1:11" ht="12.75" customHeight="1">
      <c r="D4" s="4"/>
      <c r="F4" s="1"/>
      <c r="G4" s="5">
        <f>SUM(G6:G129)</f>
        <v>37</v>
      </c>
      <c r="H4" s="6">
        <f>SUM(H6:H129)</f>
        <v>34</v>
      </c>
      <c r="I4" s="6">
        <f>SUM(I6:I132)</f>
        <v>71</v>
      </c>
      <c r="J4" s="156" t="e">
        <f>SUM(J13,#REF!,#REF!,J20,J27,J39,#REF!,J46,J55,J63,J85,J95,J99,J110,J117,J130)</f>
        <v>#REF!</v>
      </c>
      <c r="K4" s="156" t="e">
        <f>SUM(K14,#REF!,#REF!,K21,K28,K40,#REF!,K47,K56,K64,K86,#REF!,K111,K118,K131)</f>
        <v>#REF!</v>
      </c>
    </row>
    <row r="5" spans="1:11" ht="12.75" customHeight="1">
      <c r="D5" s="4"/>
      <c r="F5" s="1"/>
      <c r="G5" s="5"/>
      <c r="H5" s="6"/>
      <c r="I5" s="6"/>
      <c r="J5" s="6"/>
      <c r="K5" s="6"/>
    </row>
    <row r="6" spans="1:11" ht="12.75" customHeight="1">
      <c r="A6" s="129">
        <v>2011002</v>
      </c>
      <c r="B6" s="108" t="s">
        <v>10</v>
      </c>
      <c r="C6" s="109" t="s">
        <v>88</v>
      </c>
      <c r="D6" s="110">
        <v>40848</v>
      </c>
      <c r="E6" s="111" t="s">
        <v>19</v>
      </c>
      <c r="F6" s="111">
        <v>45</v>
      </c>
      <c r="G6" s="112">
        <v>1</v>
      </c>
      <c r="H6" s="113"/>
      <c r="I6" s="113"/>
      <c r="J6" s="113"/>
      <c r="K6" s="113"/>
    </row>
    <row r="7" spans="1:11" ht="12.75" customHeight="1">
      <c r="A7" s="129">
        <v>2009007</v>
      </c>
      <c r="B7" s="108" t="s">
        <v>10</v>
      </c>
      <c r="C7" s="109" t="s">
        <v>68</v>
      </c>
      <c r="D7" s="110">
        <v>40008</v>
      </c>
      <c r="E7" s="111" t="s">
        <v>19</v>
      </c>
      <c r="F7" s="111">
        <v>49</v>
      </c>
      <c r="G7" s="112">
        <v>1</v>
      </c>
      <c r="H7" s="113"/>
      <c r="I7" s="113"/>
      <c r="J7" s="113"/>
      <c r="K7" s="113"/>
    </row>
    <row r="8" spans="1:11" ht="12.75" customHeight="1">
      <c r="A8" s="129">
        <v>2005005</v>
      </c>
      <c r="B8" s="108" t="s">
        <v>10</v>
      </c>
      <c r="C8" s="109" t="s">
        <v>50</v>
      </c>
      <c r="D8" s="110">
        <v>38424</v>
      </c>
      <c r="E8" s="111" t="s">
        <v>11</v>
      </c>
      <c r="F8" s="111">
        <v>59</v>
      </c>
      <c r="G8" s="112">
        <v>1</v>
      </c>
      <c r="H8" s="113"/>
      <c r="I8" s="113"/>
      <c r="J8" s="112"/>
      <c r="K8" s="113"/>
    </row>
    <row r="9" spans="1:11" ht="12.75" customHeight="1">
      <c r="A9" s="129">
        <v>2010004</v>
      </c>
      <c r="B9" s="108" t="s">
        <v>10</v>
      </c>
      <c r="C9" s="109" t="s">
        <v>87</v>
      </c>
      <c r="D9" s="110">
        <v>40263</v>
      </c>
      <c r="E9" s="111" t="s">
        <v>19</v>
      </c>
      <c r="F9" s="111">
        <v>59</v>
      </c>
      <c r="G9" s="112">
        <v>1</v>
      </c>
      <c r="H9" s="113"/>
      <c r="I9" s="113"/>
      <c r="J9" s="112"/>
      <c r="K9" s="113"/>
    </row>
    <row r="10" spans="1:11" ht="12.75" customHeight="1">
      <c r="A10" s="129">
        <v>2005013</v>
      </c>
      <c r="B10" s="108" t="s">
        <v>10</v>
      </c>
      <c r="C10" s="109" t="s">
        <v>79</v>
      </c>
      <c r="D10" s="110">
        <v>38534</v>
      </c>
      <c r="E10" s="111" t="s">
        <v>11</v>
      </c>
      <c r="F10" s="111">
        <v>71</v>
      </c>
      <c r="G10" s="112">
        <v>1</v>
      </c>
      <c r="H10" s="113"/>
      <c r="I10" s="113"/>
      <c r="J10" s="112"/>
      <c r="K10" s="113"/>
    </row>
    <row r="11" spans="1:11" ht="12.75" customHeight="1">
      <c r="A11" s="129">
        <v>2005012</v>
      </c>
      <c r="B11" s="108" t="s">
        <v>10</v>
      </c>
      <c r="C11" s="109" t="s">
        <v>57</v>
      </c>
      <c r="D11" s="110">
        <v>38599</v>
      </c>
      <c r="E11" s="111" t="s">
        <v>11</v>
      </c>
      <c r="F11" s="111">
        <v>76</v>
      </c>
      <c r="G11" s="112">
        <v>1</v>
      </c>
      <c r="H11" s="113"/>
      <c r="I11" s="113"/>
      <c r="J11" s="112"/>
      <c r="K11" s="113"/>
    </row>
    <row r="12" spans="1:11" ht="12.75" customHeight="1">
      <c r="A12" s="130">
        <v>2008009</v>
      </c>
      <c r="B12" s="114" t="s">
        <v>10</v>
      </c>
      <c r="C12" s="115" t="s">
        <v>60</v>
      </c>
      <c r="D12" s="116">
        <v>39760</v>
      </c>
      <c r="E12" s="117" t="s">
        <v>16</v>
      </c>
      <c r="F12" s="117">
        <v>89</v>
      </c>
      <c r="G12" s="118"/>
      <c r="H12" s="118">
        <v>1</v>
      </c>
      <c r="I12" s="113"/>
      <c r="J12" s="113"/>
      <c r="K12" s="113"/>
    </row>
    <row r="13" spans="1:11" ht="12.75" customHeight="1">
      <c r="A13" s="119"/>
      <c r="B13" s="120" t="s">
        <v>10</v>
      </c>
      <c r="C13" s="121" t="s">
        <v>12</v>
      </c>
      <c r="D13" s="122">
        <f>SUM(G6:G11)</f>
        <v>6</v>
      </c>
      <c r="E13" s="123"/>
      <c r="F13" s="123"/>
      <c r="G13" s="123"/>
      <c r="H13" s="123"/>
      <c r="I13" s="123"/>
      <c r="J13" s="154">
        <f>SUM(J7:J12)</f>
        <v>0</v>
      </c>
      <c r="K13" s="123"/>
    </row>
    <row r="14" spans="1:11" ht="12.75" customHeight="1">
      <c r="A14" s="119"/>
      <c r="B14" s="120" t="s">
        <v>10</v>
      </c>
      <c r="C14" s="121" t="s">
        <v>13</v>
      </c>
      <c r="D14" s="124">
        <f>SUM(H12:H12)</f>
        <v>1</v>
      </c>
      <c r="E14" s="123"/>
      <c r="F14" s="123"/>
      <c r="G14" s="123"/>
      <c r="H14" s="123"/>
      <c r="I14" s="123"/>
      <c r="J14" s="123"/>
      <c r="K14" s="155">
        <f>SUM(K7:K12)</f>
        <v>0</v>
      </c>
    </row>
    <row r="15" spans="1:11" ht="12.75" customHeight="1">
      <c r="A15" s="119"/>
      <c r="B15" s="120" t="s">
        <v>10</v>
      </c>
      <c r="C15" s="121" t="s">
        <v>14</v>
      </c>
      <c r="D15" s="125"/>
      <c r="E15" s="123"/>
      <c r="F15" s="123"/>
      <c r="G15" s="123"/>
      <c r="H15" s="123"/>
      <c r="I15" s="126">
        <f>SUM(D13:D14)</f>
        <v>7</v>
      </c>
      <c r="J15" s="127"/>
      <c r="K15" s="128"/>
    </row>
    <row r="16" spans="1:11" ht="12.75" customHeight="1">
      <c r="B16" s="7"/>
      <c r="C16" s="8"/>
      <c r="D16" s="8"/>
      <c r="E16" s="9"/>
      <c r="F16" s="9"/>
      <c r="G16" s="9"/>
      <c r="H16" s="9"/>
      <c r="I16" s="9"/>
      <c r="J16" s="9"/>
      <c r="K16" s="9"/>
    </row>
    <row r="17" spans="1:11" ht="12.75" customHeight="1">
      <c r="A17" s="131">
        <v>2004019</v>
      </c>
      <c r="B17" s="82" t="s">
        <v>21</v>
      </c>
      <c r="C17" s="65" t="s">
        <v>92</v>
      </c>
      <c r="D17" s="72">
        <v>38903</v>
      </c>
      <c r="E17" s="45" t="s">
        <v>11</v>
      </c>
      <c r="F17" s="45">
        <v>64</v>
      </c>
      <c r="G17" s="45">
        <v>1</v>
      </c>
      <c r="H17" s="10"/>
      <c r="I17" s="10"/>
      <c r="J17" s="10"/>
      <c r="K17" s="10"/>
    </row>
    <row r="18" spans="1:11" ht="12.75" customHeight="1">
      <c r="A18" s="66">
        <v>2006010</v>
      </c>
      <c r="B18" s="66" t="s">
        <v>21</v>
      </c>
      <c r="C18" s="48" t="s">
        <v>51</v>
      </c>
      <c r="D18" s="81">
        <v>39079</v>
      </c>
      <c r="E18" s="49" t="s">
        <v>15</v>
      </c>
      <c r="F18" s="83">
        <v>61</v>
      </c>
      <c r="G18" s="49"/>
      <c r="H18" s="67">
        <v>1</v>
      </c>
      <c r="I18" s="10"/>
      <c r="J18" s="10"/>
      <c r="K18" s="10"/>
    </row>
    <row r="19" spans="1:11" ht="12.75" customHeight="1">
      <c r="A19" s="66">
        <v>2007014</v>
      </c>
      <c r="B19" s="66" t="s">
        <v>21</v>
      </c>
      <c r="C19" s="48" t="s">
        <v>93</v>
      </c>
      <c r="D19" s="81">
        <v>39417</v>
      </c>
      <c r="E19" s="49" t="s">
        <v>16</v>
      </c>
      <c r="F19" s="83">
        <v>67</v>
      </c>
      <c r="G19" s="49"/>
      <c r="H19" s="67">
        <v>1</v>
      </c>
      <c r="I19" s="10"/>
      <c r="J19" s="10"/>
      <c r="K19" s="10"/>
    </row>
    <row r="20" spans="1:11" ht="12.75" customHeight="1">
      <c r="B20" s="11" t="s">
        <v>21</v>
      </c>
      <c r="C20" s="11" t="s">
        <v>12</v>
      </c>
      <c r="D20" s="87">
        <f>SUM(G17:G17)</f>
        <v>1</v>
      </c>
      <c r="E20" s="13"/>
      <c r="F20" s="13"/>
      <c r="G20" s="12"/>
      <c r="H20" s="13"/>
      <c r="I20" s="13"/>
      <c r="J20" s="87">
        <f>SUM(J17:J19)</f>
        <v>0</v>
      </c>
      <c r="K20" s="13"/>
    </row>
    <row r="21" spans="1:11" ht="12.75" customHeight="1">
      <c r="B21" s="11" t="s">
        <v>21</v>
      </c>
      <c r="C21" s="11" t="s">
        <v>13</v>
      </c>
      <c r="D21" s="69">
        <f>SUM(H18:H19)</f>
        <v>2</v>
      </c>
      <c r="E21" s="13"/>
      <c r="F21" s="13"/>
      <c r="G21" s="13"/>
      <c r="H21" s="13"/>
      <c r="I21" s="13"/>
      <c r="J21" s="13"/>
      <c r="K21" s="155">
        <f>SUM(K17:K19)</f>
        <v>0</v>
      </c>
    </row>
    <row r="22" spans="1:11" ht="12.75" customHeight="1">
      <c r="B22" s="11" t="s">
        <v>21</v>
      </c>
      <c r="C22" s="11" t="s">
        <v>14</v>
      </c>
      <c r="D22" s="20"/>
      <c r="E22" s="13"/>
      <c r="F22" s="13"/>
      <c r="G22" s="13"/>
      <c r="H22" s="13"/>
      <c r="I22" s="14">
        <f>SUM(D20:D21)</f>
        <v>3</v>
      </c>
      <c r="J22" s="13"/>
      <c r="K22" s="13"/>
    </row>
    <row r="23" spans="1:11" ht="12.75" customHeight="1">
      <c r="B23" s="15"/>
      <c r="C23" s="15"/>
      <c r="D23" s="16"/>
      <c r="E23" s="17"/>
      <c r="F23" s="17"/>
      <c r="G23" s="17"/>
      <c r="H23" s="17"/>
      <c r="I23" s="17"/>
      <c r="J23" s="17"/>
      <c r="K23" s="17"/>
    </row>
    <row r="24" spans="1:11" ht="12.75" customHeight="1">
      <c r="A24" s="66">
        <v>2004029</v>
      </c>
      <c r="B24" s="66" t="s">
        <v>47</v>
      </c>
      <c r="C24" s="48" t="s">
        <v>95</v>
      </c>
      <c r="D24" s="81">
        <v>38161</v>
      </c>
      <c r="E24" s="49" t="s">
        <v>15</v>
      </c>
      <c r="F24" s="83">
        <v>81</v>
      </c>
      <c r="G24" s="49"/>
      <c r="H24" s="67">
        <v>1</v>
      </c>
      <c r="I24" s="10"/>
      <c r="J24" s="10"/>
      <c r="K24" s="10"/>
    </row>
    <row r="25" spans="1:11" ht="12.75" customHeight="1">
      <c r="A25" s="66">
        <v>2004020</v>
      </c>
      <c r="B25" s="66" t="s">
        <v>47</v>
      </c>
      <c r="C25" s="48" t="s">
        <v>70</v>
      </c>
      <c r="D25" s="81">
        <v>38163</v>
      </c>
      <c r="E25" s="49" t="s">
        <v>15</v>
      </c>
      <c r="F25" s="83">
        <v>96</v>
      </c>
      <c r="G25" s="49"/>
      <c r="H25" s="67">
        <v>1</v>
      </c>
      <c r="I25" s="10"/>
      <c r="J25" s="10"/>
      <c r="K25" s="10"/>
    </row>
    <row r="26" spans="1:11" ht="12.75" customHeight="1">
      <c r="A26" s="66">
        <v>2004016</v>
      </c>
      <c r="B26" s="66" t="s">
        <v>47</v>
      </c>
      <c r="C26" s="48" t="s">
        <v>55</v>
      </c>
      <c r="D26" s="81">
        <v>37993</v>
      </c>
      <c r="E26" s="49" t="s">
        <v>15</v>
      </c>
      <c r="F26" s="83">
        <v>109</v>
      </c>
      <c r="G26" s="49"/>
      <c r="H26" s="67">
        <v>1</v>
      </c>
      <c r="I26" s="10"/>
      <c r="J26" s="10"/>
      <c r="K26" s="10"/>
    </row>
    <row r="27" spans="1:11" ht="12.75" customHeight="1">
      <c r="B27" s="36" t="s">
        <v>47</v>
      </c>
      <c r="C27" s="33" t="s">
        <v>12</v>
      </c>
      <c r="D27" s="85"/>
      <c r="E27" s="37"/>
      <c r="F27" s="37"/>
      <c r="G27" s="86"/>
      <c r="H27" s="37"/>
      <c r="I27" s="38"/>
      <c r="J27" s="87">
        <f>SUM(J25:J26)</f>
        <v>0</v>
      </c>
      <c r="K27" s="37"/>
    </row>
    <row r="28" spans="1:11" ht="12.75" customHeight="1">
      <c r="B28" s="11" t="s">
        <v>47</v>
      </c>
      <c r="C28" s="11" t="s">
        <v>13</v>
      </c>
      <c r="D28" s="96">
        <f>SUM(H24:H26)</f>
        <v>3</v>
      </c>
      <c r="E28" s="13"/>
      <c r="F28" s="13"/>
      <c r="G28" s="13"/>
      <c r="H28" s="14"/>
      <c r="I28" s="13"/>
      <c r="J28" s="13"/>
      <c r="K28" s="155">
        <f>SUM(K25:K26)</f>
        <v>0</v>
      </c>
    </row>
    <row r="29" spans="1:11" ht="12.75" customHeight="1">
      <c r="B29" s="36" t="s">
        <v>47</v>
      </c>
      <c r="C29" s="33" t="s">
        <v>14</v>
      </c>
      <c r="D29" s="37"/>
      <c r="E29" s="37"/>
      <c r="F29" s="37"/>
      <c r="G29" s="37"/>
      <c r="H29" s="37"/>
      <c r="I29" s="95">
        <f>SUM(D27:D28)</f>
        <v>3</v>
      </c>
      <c r="J29" s="37"/>
      <c r="K29" s="37"/>
    </row>
    <row r="30" spans="1:11" ht="12.75" customHeight="1">
      <c r="B30" s="15"/>
      <c r="C30" s="15"/>
      <c r="D30" s="16"/>
      <c r="E30" s="17"/>
      <c r="F30" s="17"/>
      <c r="G30" s="17"/>
      <c r="H30" s="17"/>
      <c r="I30" s="17"/>
      <c r="J30" s="17"/>
      <c r="K30" s="17"/>
    </row>
    <row r="31" spans="1:11" ht="12.75" customHeight="1">
      <c r="A31" s="131">
        <v>2009001</v>
      </c>
      <c r="B31" s="65" t="s">
        <v>17</v>
      </c>
      <c r="C31" s="65" t="s">
        <v>96</v>
      </c>
      <c r="D31" s="72">
        <v>40056</v>
      </c>
      <c r="E31" s="45" t="s">
        <v>19</v>
      </c>
      <c r="F31" s="45">
        <v>55</v>
      </c>
      <c r="G31" s="45">
        <v>1</v>
      </c>
      <c r="H31" s="10"/>
      <c r="I31" s="10"/>
      <c r="J31" s="10"/>
      <c r="K31" s="10"/>
    </row>
    <row r="32" spans="1:11" ht="12.75" customHeight="1">
      <c r="A32" s="131">
        <v>2004001</v>
      </c>
      <c r="B32" s="65" t="s">
        <v>17</v>
      </c>
      <c r="C32" s="65" t="s">
        <v>18</v>
      </c>
      <c r="D32" s="72">
        <v>38084</v>
      </c>
      <c r="E32" s="45" t="s">
        <v>11</v>
      </c>
      <c r="F32" s="45">
        <v>55</v>
      </c>
      <c r="G32" s="45">
        <v>1</v>
      </c>
      <c r="H32" s="10"/>
      <c r="I32" s="10"/>
      <c r="J32" s="10"/>
      <c r="K32" s="10"/>
    </row>
    <row r="33" spans="1:11" ht="12.75" customHeight="1">
      <c r="A33" s="131">
        <v>2009018</v>
      </c>
      <c r="B33" s="65" t="s">
        <v>17</v>
      </c>
      <c r="C33" s="65" t="s">
        <v>97</v>
      </c>
      <c r="D33" s="72">
        <v>40152</v>
      </c>
      <c r="E33" s="45" t="s">
        <v>19</v>
      </c>
      <c r="F33" s="45">
        <v>64</v>
      </c>
      <c r="G33" s="45">
        <v>1</v>
      </c>
      <c r="H33" s="10"/>
      <c r="I33" s="10"/>
      <c r="J33" s="10"/>
      <c r="K33" s="10"/>
    </row>
    <row r="34" spans="1:11" ht="12.75" customHeight="1">
      <c r="A34" s="66">
        <v>2008011</v>
      </c>
      <c r="B34" s="66" t="s">
        <v>17</v>
      </c>
      <c r="C34" s="66" t="s">
        <v>98</v>
      </c>
      <c r="D34" s="73">
        <v>39674</v>
      </c>
      <c r="E34" s="67" t="s">
        <v>16</v>
      </c>
      <c r="F34" s="67">
        <v>55</v>
      </c>
      <c r="G34" s="67"/>
      <c r="H34" s="10">
        <v>1</v>
      </c>
      <c r="I34" s="10"/>
      <c r="J34" s="10"/>
      <c r="K34" s="10"/>
    </row>
    <row r="35" spans="1:11" ht="12.75" customHeight="1">
      <c r="A35" s="66">
        <v>2007002</v>
      </c>
      <c r="B35" s="66" t="s">
        <v>17</v>
      </c>
      <c r="C35" s="66" t="s">
        <v>62</v>
      </c>
      <c r="D35" s="73">
        <v>39199</v>
      </c>
      <c r="E35" s="67" t="s">
        <v>16</v>
      </c>
      <c r="F35" s="67">
        <v>67</v>
      </c>
      <c r="G35" s="67"/>
      <c r="H35" s="10">
        <v>1</v>
      </c>
      <c r="I35" s="10"/>
      <c r="J35" s="10"/>
      <c r="K35" s="10"/>
    </row>
    <row r="36" spans="1:11" ht="12.75" customHeight="1">
      <c r="A36" s="66">
        <v>2005001</v>
      </c>
      <c r="B36" s="18" t="s">
        <v>17</v>
      </c>
      <c r="C36" s="66" t="s">
        <v>20</v>
      </c>
      <c r="D36" s="73">
        <v>38365</v>
      </c>
      <c r="E36" s="67" t="s">
        <v>15</v>
      </c>
      <c r="F36" s="67">
        <v>73</v>
      </c>
      <c r="G36" s="19"/>
      <c r="H36" s="19">
        <v>1</v>
      </c>
      <c r="I36" s="19"/>
      <c r="J36" s="19"/>
      <c r="K36" s="19"/>
    </row>
    <row r="37" spans="1:11" ht="12.75" customHeight="1">
      <c r="A37" s="66">
        <v>2007001</v>
      </c>
      <c r="B37" s="66" t="s">
        <v>17</v>
      </c>
      <c r="C37" s="66" t="s">
        <v>99</v>
      </c>
      <c r="D37" s="73">
        <v>39126</v>
      </c>
      <c r="E37" s="67" t="s">
        <v>16</v>
      </c>
      <c r="F37" s="67">
        <v>81</v>
      </c>
      <c r="G37" s="67"/>
      <c r="H37" s="10">
        <v>1</v>
      </c>
      <c r="I37" s="10"/>
      <c r="J37" s="10"/>
      <c r="K37" s="10"/>
    </row>
    <row r="38" spans="1:11" ht="12.75" customHeight="1">
      <c r="A38" s="66">
        <v>2007025</v>
      </c>
      <c r="B38" s="18" t="s">
        <v>17</v>
      </c>
      <c r="C38" s="66" t="s">
        <v>143</v>
      </c>
      <c r="D38" s="73">
        <v>39160</v>
      </c>
      <c r="E38" s="67" t="s">
        <v>16</v>
      </c>
      <c r="F38" s="67">
        <v>89</v>
      </c>
      <c r="G38" s="19"/>
      <c r="H38" s="19">
        <v>1</v>
      </c>
      <c r="I38" s="19"/>
      <c r="J38" s="19"/>
      <c r="K38" s="19"/>
    </row>
    <row r="39" spans="1:11" ht="12.75" customHeight="1">
      <c r="B39" s="11" t="s">
        <v>17</v>
      </c>
      <c r="C39" s="11" t="s">
        <v>12</v>
      </c>
      <c r="D39" s="85">
        <f>SUM(G31:G33)</f>
        <v>3</v>
      </c>
      <c r="E39" s="13"/>
      <c r="F39" s="13"/>
      <c r="G39" s="12"/>
      <c r="H39" s="13"/>
      <c r="I39" s="13"/>
      <c r="J39" s="87">
        <f>SUM(J31:J38)</f>
        <v>0</v>
      </c>
      <c r="K39" s="13"/>
    </row>
    <row r="40" spans="1:11" ht="12.75" customHeight="1">
      <c r="B40" s="11" t="s">
        <v>17</v>
      </c>
      <c r="C40" s="11" t="s">
        <v>13</v>
      </c>
      <c r="D40" s="97">
        <f>SUM(H34:H38)</f>
        <v>5</v>
      </c>
      <c r="E40" s="13"/>
      <c r="F40" s="13"/>
      <c r="G40" s="13"/>
      <c r="H40" s="13"/>
      <c r="I40" s="13"/>
      <c r="J40" s="13"/>
      <c r="K40" s="155">
        <f>SUM(K31:K38)</f>
        <v>0</v>
      </c>
    </row>
    <row r="41" spans="1:11" ht="12.75" customHeight="1">
      <c r="B41" s="11" t="s">
        <v>17</v>
      </c>
      <c r="C41" s="11" t="s">
        <v>14</v>
      </c>
      <c r="D41" s="20"/>
      <c r="E41" s="13"/>
      <c r="F41" s="13"/>
      <c r="G41" s="13"/>
      <c r="H41" s="13"/>
      <c r="I41" s="14">
        <f>SUM(D39:D40)</f>
        <v>8</v>
      </c>
      <c r="J41" s="13"/>
      <c r="K41" s="13"/>
    </row>
    <row r="42" spans="1:11" ht="12.75" customHeight="1">
      <c r="B42" s="15"/>
      <c r="C42" s="15"/>
      <c r="D42" s="16"/>
      <c r="E42" s="17"/>
      <c r="F42" s="17"/>
      <c r="G42" s="17"/>
      <c r="H42" s="17"/>
      <c r="I42" s="17"/>
      <c r="J42" s="17"/>
      <c r="K42" s="17"/>
    </row>
    <row r="43" spans="1:11" ht="12.75" customHeight="1">
      <c r="A43" s="131">
        <v>2005007</v>
      </c>
      <c r="B43" s="65" t="s">
        <v>52</v>
      </c>
      <c r="C43" s="65" t="s">
        <v>53</v>
      </c>
      <c r="D43" s="72">
        <v>38581</v>
      </c>
      <c r="E43" s="45" t="s">
        <v>11</v>
      </c>
      <c r="F43" s="45">
        <v>81</v>
      </c>
      <c r="G43" s="45">
        <v>1</v>
      </c>
      <c r="H43" s="23"/>
      <c r="I43" s="23"/>
      <c r="J43" s="23"/>
      <c r="K43" s="23"/>
    </row>
    <row r="44" spans="1:11" ht="12.75" customHeight="1">
      <c r="A44" s="66">
        <v>2005017</v>
      </c>
      <c r="B44" s="66" t="s">
        <v>52</v>
      </c>
      <c r="C44" s="22" t="s">
        <v>77</v>
      </c>
      <c r="D44" s="84">
        <v>38629</v>
      </c>
      <c r="E44" s="23" t="s">
        <v>15</v>
      </c>
      <c r="F44" s="23">
        <v>96</v>
      </c>
      <c r="G44" s="23"/>
      <c r="H44" s="23">
        <v>1</v>
      </c>
      <c r="I44" s="23"/>
      <c r="J44" s="23"/>
      <c r="K44" s="23"/>
    </row>
    <row r="45" spans="1:11" ht="12.75" customHeight="1">
      <c r="A45" s="66">
        <v>2006009</v>
      </c>
      <c r="B45" s="66" t="s">
        <v>52</v>
      </c>
      <c r="C45" s="22" t="s">
        <v>78</v>
      </c>
      <c r="D45" s="84">
        <v>38980</v>
      </c>
      <c r="E45" s="23" t="s">
        <v>15</v>
      </c>
      <c r="F45" s="23">
        <v>102</v>
      </c>
      <c r="G45" s="23"/>
      <c r="H45" s="23">
        <v>1</v>
      </c>
      <c r="I45" s="23"/>
      <c r="J45" s="23"/>
      <c r="K45" s="23"/>
    </row>
    <row r="46" spans="1:11" ht="12.75" customHeight="1">
      <c r="B46" s="11" t="s">
        <v>52</v>
      </c>
      <c r="C46" s="11" t="s">
        <v>12</v>
      </c>
      <c r="D46" s="85">
        <f>SUM(G43:G43)</f>
        <v>1</v>
      </c>
      <c r="E46" s="14"/>
      <c r="F46" s="14"/>
      <c r="G46" s="14"/>
      <c r="H46" s="14"/>
      <c r="I46" s="14"/>
      <c r="J46" s="87">
        <f>SUM(J43:J45)</f>
        <v>0</v>
      </c>
      <c r="K46" s="14"/>
    </row>
    <row r="47" spans="1:11" ht="12.75" customHeight="1">
      <c r="B47" s="11" t="s">
        <v>52</v>
      </c>
      <c r="C47" s="11" t="s">
        <v>13</v>
      </c>
      <c r="D47" s="97">
        <f>SUM(H44:H45)</f>
        <v>2</v>
      </c>
      <c r="E47" s="14"/>
      <c r="F47" s="14"/>
      <c r="G47" s="14"/>
      <c r="H47" s="14"/>
      <c r="I47" s="14"/>
      <c r="J47" s="14"/>
      <c r="K47" s="155">
        <f>SUM(K43:K45)</f>
        <v>0</v>
      </c>
    </row>
    <row r="48" spans="1:11" ht="12.75" customHeight="1">
      <c r="B48" s="11" t="s">
        <v>52</v>
      </c>
      <c r="C48" s="11" t="s">
        <v>14</v>
      </c>
      <c r="D48" s="24"/>
      <c r="E48" s="14"/>
      <c r="F48" s="14"/>
      <c r="G48" s="14"/>
      <c r="H48" s="14"/>
      <c r="I48" s="14">
        <f>SUM(D46:D47)</f>
        <v>3</v>
      </c>
      <c r="J48" s="14"/>
      <c r="K48" s="14"/>
    </row>
    <row r="49" spans="1:11" ht="12.75" customHeight="1">
      <c r="B49" s="15"/>
      <c r="C49" s="15"/>
      <c r="D49" s="16"/>
      <c r="E49" s="17"/>
      <c r="F49" s="17"/>
      <c r="G49" s="17"/>
      <c r="H49" s="17"/>
      <c r="I49" s="17"/>
      <c r="J49" s="17"/>
      <c r="K49" s="17"/>
    </row>
    <row r="50" spans="1:11" ht="12.75" customHeight="1">
      <c r="A50" s="131">
        <v>2004030</v>
      </c>
      <c r="B50" s="65" t="s">
        <v>22</v>
      </c>
      <c r="C50" s="76" t="s">
        <v>142</v>
      </c>
      <c r="D50" s="77">
        <v>38337</v>
      </c>
      <c r="E50" s="28" t="s">
        <v>11</v>
      </c>
      <c r="F50" s="28">
        <v>76</v>
      </c>
      <c r="G50" s="28">
        <v>1</v>
      </c>
      <c r="H50" s="21"/>
      <c r="I50" s="10"/>
      <c r="J50" s="10"/>
      <c r="K50" s="10"/>
    </row>
    <row r="51" spans="1:11" ht="12.75" customHeight="1">
      <c r="A51" s="131">
        <v>2004002</v>
      </c>
      <c r="B51" s="65" t="s">
        <v>22</v>
      </c>
      <c r="C51" s="76" t="s">
        <v>104</v>
      </c>
      <c r="D51" s="77">
        <v>38072</v>
      </c>
      <c r="E51" s="28" t="s">
        <v>11</v>
      </c>
      <c r="F51" s="28">
        <v>76</v>
      </c>
      <c r="G51" s="28">
        <v>1</v>
      </c>
      <c r="H51" s="21"/>
      <c r="I51" s="10"/>
      <c r="J51" s="10"/>
      <c r="K51" s="10"/>
    </row>
    <row r="52" spans="1:11" ht="12.75" customHeight="1">
      <c r="A52" s="66">
        <v>2006005</v>
      </c>
      <c r="B52" s="66" t="s">
        <v>22</v>
      </c>
      <c r="C52" s="74" t="s">
        <v>105</v>
      </c>
      <c r="D52" s="75">
        <v>39013</v>
      </c>
      <c r="E52" s="49" t="s">
        <v>15</v>
      </c>
      <c r="F52" s="49">
        <v>81</v>
      </c>
      <c r="G52" s="49"/>
      <c r="H52" s="49">
        <v>1</v>
      </c>
      <c r="I52" s="10"/>
      <c r="J52" s="10"/>
      <c r="K52" s="10"/>
    </row>
    <row r="53" spans="1:11" ht="12.75" customHeight="1">
      <c r="A53" s="66">
        <v>2006004</v>
      </c>
      <c r="B53" s="66" t="s">
        <v>22</v>
      </c>
      <c r="C53" s="74" t="s">
        <v>106</v>
      </c>
      <c r="D53" s="75">
        <v>38870</v>
      </c>
      <c r="E53" s="49" t="s">
        <v>15</v>
      </c>
      <c r="F53" s="49">
        <v>89</v>
      </c>
      <c r="G53" s="49"/>
      <c r="H53" s="49">
        <v>1</v>
      </c>
      <c r="I53" s="10"/>
      <c r="J53" s="10"/>
      <c r="K53" s="10"/>
    </row>
    <row r="54" spans="1:11" ht="12.75" customHeight="1">
      <c r="A54" s="66">
        <v>2004004</v>
      </c>
      <c r="B54" s="66" t="s">
        <v>22</v>
      </c>
      <c r="C54" s="74" t="s">
        <v>107</v>
      </c>
      <c r="D54" s="75">
        <v>38227</v>
      </c>
      <c r="E54" s="49" t="s">
        <v>15</v>
      </c>
      <c r="F54" s="49">
        <v>102</v>
      </c>
      <c r="G54" s="49"/>
      <c r="H54" s="49">
        <v>1</v>
      </c>
      <c r="I54" s="10"/>
      <c r="J54" s="10"/>
      <c r="K54" s="10"/>
    </row>
    <row r="55" spans="1:11" ht="12.75" customHeight="1">
      <c r="B55" s="11" t="s">
        <v>22</v>
      </c>
      <c r="C55" s="11" t="s">
        <v>12</v>
      </c>
      <c r="D55" s="85">
        <f>SUM(G50:G51)</f>
        <v>2</v>
      </c>
      <c r="E55" s="13"/>
      <c r="F55" s="13"/>
      <c r="G55" s="13"/>
      <c r="H55" s="13"/>
      <c r="I55" s="13"/>
      <c r="J55" s="87">
        <f>SUM(J51:J54)</f>
        <v>0</v>
      </c>
      <c r="K55" s="13"/>
    </row>
    <row r="56" spans="1:11" ht="12.75" customHeight="1">
      <c r="B56" s="11" t="s">
        <v>22</v>
      </c>
      <c r="C56" s="11" t="s">
        <v>13</v>
      </c>
      <c r="D56" s="96">
        <f>SUM(H52:H54)</f>
        <v>3</v>
      </c>
      <c r="E56" s="13"/>
      <c r="F56" s="13"/>
      <c r="G56" s="13"/>
      <c r="H56" s="13"/>
      <c r="I56" s="13"/>
      <c r="J56" s="13"/>
      <c r="K56" s="155">
        <f>SUM(K51:K54)</f>
        <v>0</v>
      </c>
    </row>
    <row r="57" spans="1:11" ht="12.75" customHeight="1">
      <c r="B57" s="11" t="s">
        <v>22</v>
      </c>
      <c r="C57" s="11" t="s">
        <v>14</v>
      </c>
      <c r="D57" s="20"/>
      <c r="E57" s="13"/>
      <c r="F57" s="13"/>
      <c r="G57" s="13"/>
      <c r="H57" s="13"/>
      <c r="I57" s="13">
        <f>SUM(D55:D56)</f>
        <v>5</v>
      </c>
      <c r="J57" s="13"/>
      <c r="K57" s="13"/>
    </row>
    <row r="58" spans="1:11" ht="12.75" customHeight="1">
      <c r="B58" s="15"/>
      <c r="C58" s="15"/>
      <c r="D58" s="16"/>
      <c r="E58" s="17"/>
      <c r="F58" s="17"/>
      <c r="G58" s="17"/>
      <c r="H58" s="17"/>
      <c r="I58" s="17"/>
      <c r="J58" s="17"/>
      <c r="K58" s="17"/>
    </row>
    <row r="59" spans="1:11" ht="12.75" customHeight="1">
      <c r="B59" s="65"/>
      <c r="C59" s="78"/>
      <c r="D59" s="92"/>
      <c r="E59" s="79"/>
      <c r="F59" s="79"/>
      <c r="G59" s="79"/>
      <c r="H59" s="25"/>
      <c r="I59" s="25"/>
      <c r="J59" s="25"/>
      <c r="K59" s="25"/>
    </row>
    <row r="60" spans="1:11" ht="12.75" customHeight="1">
      <c r="A60" s="131">
        <v>2005023</v>
      </c>
      <c r="B60" s="65" t="s">
        <v>23</v>
      </c>
      <c r="C60" s="65" t="s">
        <v>109</v>
      </c>
      <c r="D60" s="72">
        <v>38606</v>
      </c>
      <c r="E60" s="28" t="s">
        <v>11</v>
      </c>
      <c r="F60" s="45">
        <v>64</v>
      </c>
      <c r="G60" s="45">
        <v>1</v>
      </c>
      <c r="H60" s="10"/>
      <c r="I60" s="10"/>
      <c r="J60" s="10"/>
      <c r="K60" s="10"/>
    </row>
    <row r="61" spans="1:11" ht="12.75" customHeight="1">
      <c r="A61" s="131">
        <v>2008003</v>
      </c>
      <c r="B61" s="65" t="s">
        <v>23</v>
      </c>
      <c r="C61" s="65" t="s">
        <v>108</v>
      </c>
      <c r="D61" s="72">
        <v>39742</v>
      </c>
      <c r="E61" s="28" t="s">
        <v>19</v>
      </c>
      <c r="F61" s="45">
        <v>81</v>
      </c>
      <c r="G61" s="45">
        <v>1</v>
      </c>
      <c r="H61" s="10"/>
      <c r="I61" s="10"/>
      <c r="J61" s="10"/>
      <c r="K61" s="10"/>
    </row>
    <row r="62" spans="1:11" ht="12.75" customHeight="1">
      <c r="A62" s="131">
        <v>2006027</v>
      </c>
      <c r="B62" s="65" t="s">
        <v>23</v>
      </c>
      <c r="C62" s="65" t="s">
        <v>110</v>
      </c>
      <c r="D62" s="72">
        <v>39007</v>
      </c>
      <c r="E62" s="28" t="s">
        <v>11</v>
      </c>
      <c r="F62" s="106" t="s">
        <v>74</v>
      </c>
      <c r="G62" s="45">
        <v>1</v>
      </c>
      <c r="H62" s="10"/>
      <c r="I62" s="10"/>
      <c r="J62" s="10"/>
      <c r="K62" s="10"/>
    </row>
    <row r="63" spans="1:11" ht="12.75" customHeight="1">
      <c r="B63" s="11" t="s">
        <v>23</v>
      </c>
      <c r="C63" s="11" t="s">
        <v>12</v>
      </c>
      <c r="D63" s="85">
        <f>SUM(G60:G62)</f>
        <v>3</v>
      </c>
      <c r="E63" s="13"/>
      <c r="F63" s="13"/>
      <c r="G63" s="13"/>
      <c r="H63" s="13"/>
      <c r="I63" s="13"/>
      <c r="J63" s="87">
        <f>SUM(J60:J62)</f>
        <v>0</v>
      </c>
      <c r="K63" s="13"/>
    </row>
    <row r="64" spans="1:11" ht="12.75" customHeight="1">
      <c r="B64" s="11" t="s">
        <v>23</v>
      </c>
      <c r="C64" s="11" t="s">
        <v>13</v>
      </c>
      <c r="D64" s="96"/>
      <c r="E64" s="13"/>
      <c r="F64" s="13"/>
      <c r="G64" s="13"/>
      <c r="H64" s="13"/>
      <c r="I64" s="13"/>
      <c r="J64" s="13"/>
      <c r="K64" s="155">
        <f>SUM(K60:K62)</f>
        <v>0</v>
      </c>
    </row>
    <row r="65" spans="1:11" ht="12.75" customHeight="1">
      <c r="B65" s="11" t="s">
        <v>23</v>
      </c>
      <c r="C65" s="11" t="s">
        <v>14</v>
      </c>
      <c r="D65" s="20"/>
      <c r="E65" s="13"/>
      <c r="F65" s="13"/>
      <c r="G65" s="13"/>
      <c r="H65" s="13"/>
      <c r="I65" s="14">
        <f>SUM(D63:D64)</f>
        <v>3</v>
      </c>
      <c r="J65" s="13"/>
      <c r="K65" s="13"/>
    </row>
    <row r="66" spans="1:11" ht="12.75" customHeight="1">
      <c r="B66" s="15"/>
      <c r="C66" s="15"/>
      <c r="D66" s="16"/>
      <c r="E66" s="17"/>
      <c r="F66" s="17"/>
      <c r="G66" s="17"/>
      <c r="H66" s="17"/>
      <c r="I66" s="17"/>
      <c r="J66" s="17"/>
      <c r="K66" s="17"/>
    </row>
    <row r="67" spans="1:11" ht="12.75" customHeight="1">
      <c r="A67" s="131">
        <v>2007024</v>
      </c>
      <c r="B67" s="65" t="s">
        <v>113</v>
      </c>
      <c r="C67" s="65" t="s">
        <v>114</v>
      </c>
      <c r="D67" s="72">
        <v>39309</v>
      </c>
      <c r="E67" s="28" t="s">
        <v>19</v>
      </c>
      <c r="F67" s="45">
        <v>64</v>
      </c>
      <c r="G67" s="45">
        <v>1</v>
      </c>
      <c r="H67" s="10"/>
      <c r="I67" s="10"/>
      <c r="J67" s="10"/>
      <c r="K67" s="10"/>
    </row>
    <row r="68" spans="1:11" ht="12.75" customHeight="1">
      <c r="B68" s="11" t="s">
        <v>113</v>
      </c>
      <c r="C68" s="11" t="s">
        <v>12</v>
      </c>
      <c r="D68" s="85">
        <f>SUM(G67:G67)</f>
        <v>1</v>
      </c>
      <c r="E68" s="13"/>
      <c r="F68" s="13"/>
      <c r="G68" s="13"/>
      <c r="H68" s="13"/>
      <c r="I68" s="13"/>
      <c r="J68" s="87">
        <f>SUM(J67:J67)</f>
        <v>0</v>
      </c>
      <c r="K68" s="13"/>
    </row>
    <row r="69" spans="1:11" ht="12.75" customHeight="1">
      <c r="B69" s="11" t="s">
        <v>113</v>
      </c>
      <c r="C69" s="11" t="s">
        <v>14</v>
      </c>
      <c r="D69" s="20"/>
      <c r="E69" s="13"/>
      <c r="F69" s="13"/>
      <c r="G69" s="13"/>
      <c r="H69" s="13"/>
      <c r="I69" s="14">
        <f>SUM(D68:D68)</f>
        <v>1</v>
      </c>
      <c r="J69" s="13"/>
      <c r="K69" s="13"/>
    </row>
    <row r="70" spans="1:11" ht="12.75" customHeight="1">
      <c r="B70" s="15"/>
      <c r="C70" s="15"/>
      <c r="D70" s="16"/>
      <c r="E70" s="17"/>
      <c r="F70" s="17"/>
      <c r="G70" s="17"/>
      <c r="H70" s="17"/>
      <c r="I70" s="17"/>
      <c r="J70" s="17"/>
      <c r="K70" s="17"/>
    </row>
    <row r="71" spans="1:11" ht="12.75" customHeight="1">
      <c r="A71" s="131">
        <v>2009027</v>
      </c>
      <c r="B71" s="65" t="s">
        <v>24</v>
      </c>
      <c r="C71" s="26" t="s">
        <v>115</v>
      </c>
      <c r="D71" s="80">
        <v>39944</v>
      </c>
      <c r="E71" s="28" t="s">
        <v>19</v>
      </c>
      <c r="F71" s="28">
        <v>49</v>
      </c>
      <c r="G71" s="28">
        <v>1</v>
      </c>
      <c r="H71" s="21"/>
      <c r="I71" s="10"/>
      <c r="J71" s="10"/>
      <c r="K71" s="10"/>
    </row>
    <row r="72" spans="1:11" ht="12.75" customHeight="1">
      <c r="A72" s="131">
        <v>2010017</v>
      </c>
      <c r="B72" s="65" t="s">
        <v>24</v>
      </c>
      <c r="C72" s="26" t="s">
        <v>116</v>
      </c>
      <c r="D72" s="80">
        <v>40180</v>
      </c>
      <c r="E72" s="28" t="s">
        <v>19</v>
      </c>
      <c r="F72" s="28">
        <v>55</v>
      </c>
      <c r="G72" s="28">
        <v>1</v>
      </c>
      <c r="H72" s="21"/>
      <c r="I72" s="10"/>
      <c r="J72" s="10"/>
      <c r="K72" s="10"/>
    </row>
    <row r="73" spans="1:11" ht="12.75" customHeight="1">
      <c r="A73" s="131">
        <v>2004009</v>
      </c>
      <c r="B73" s="65" t="s">
        <v>24</v>
      </c>
      <c r="C73" s="26" t="s">
        <v>82</v>
      </c>
      <c r="D73" s="80" t="s">
        <v>59</v>
      </c>
      <c r="E73" s="28" t="s">
        <v>11</v>
      </c>
      <c r="F73" s="28">
        <v>76</v>
      </c>
      <c r="G73" s="28">
        <v>1</v>
      </c>
      <c r="H73" s="21"/>
      <c r="I73" s="10"/>
      <c r="J73" s="10"/>
      <c r="K73" s="10"/>
    </row>
    <row r="74" spans="1:11" ht="12.75" customHeight="1">
      <c r="A74" s="131">
        <v>2008004</v>
      </c>
      <c r="B74" s="65" t="s">
        <v>24</v>
      </c>
      <c r="C74" s="26" t="s">
        <v>58</v>
      </c>
      <c r="D74" s="80">
        <v>39575</v>
      </c>
      <c r="E74" s="28" t="s">
        <v>19</v>
      </c>
      <c r="F74" s="28">
        <v>76</v>
      </c>
      <c r="G74" s="28">
        <v>1</v>
      </c>
      <c r="H74" s="21"/>
      <c r="I74" s="10"/>
      <c r="J74" s="10"/>
      <c r="K74" s="10"/>
    </row>
    <row r="75" spans="1:11" ht="12.75" customHeight="1">
      <c r="A75" s="131">
        <v>2005006</v>
      </c>
      <c r="B75" s="65" t="s">
        <v>24</v>
      </c>
      <c r="C75" s="26" t="s">
        <v>25</v>
      </c>
      <c r="D75" s="80">
        <v>38610</v>
      </c>
      <c r="E75" s="28" t="s">
        <v>11</v>
      </c>
      <c r="F75" s="28">
        <v>81</v>
      </c>
      <c r="G75" s="28">
        <v>1</v>
      </c>
      <c r="H75" s="21"/>
      <c r="I75" s="10"/>
      <c r="J75" s="10"/>
      <c r="K75" s="10"/>
    </row>
    <row r="76" spans="1:11" ht="12.75" customHeight="1">
      <c r="A76" s="66">
        <v>2007015</v>
      </c>
      <c r="B76" s="66" t="s">
        <v>24</v>
      </c>
      <c r="C76" s="48" t="s">
        <v>75</v>
      </c>
      <c r="D76" s="81">
        <v>39342</v>
      </c>
      <c r="E76" s="49" t="s">
        <v>16</v>
      </c>
      <c r="F76" s="49">
        <v>67</v>
      </c>
      <c r="G76" s="49"/>
      <c r="H76" s="49">
        <v>1</v>
      </c>
      <c r="I76" s="10"/>
      <c r="J76" s="10"/>
      <c r="K76" s="10"/>
    </row>
    <row r="77" spans="1:11" ht="12.75" customHeight="1">
      <c r="A77" s="66">
        <v>2006008</v>
      </c>
      <c r="B77" s="66" t="s">
        <v>24</v>
      </c>
      <c r="C77" s="48" t="s">
        <v>118</v>
      </c>
      <c r="D77" s="81">
        <v>38922</v>
      </c>
      <c r="E77" s="49" t="s">
        <v>15</v>
      </c>
      <c r="F77" s="49">
        <v>73</v>
      </c>
      <c r="G77" s="49"/>
      <c r="H77" s="49">
        <v>1</v>
      </c>
      <c r="I77" s="10"/>
      <c r="J77" s="10"/>
      <c r="K77" s="10"/>
    </row>
    <row r="78" spans="1:11" ht="12.75" customHeight="1">
      <c r="A78" s="66">
        <v>2008021</v>
      </c>
      <c r="B78" s="66" t="s">
        <v>24</v>
      </c>
      <c r="C78" s="48" t="s">
        <v>117</v>
      </c>
      <c r="D78" s="81">
        <v>39569</v>
      </c>
      <c r="E78" s="49" t="s">
        <v>16</v>
      </c>
      <c r="F78" s="49">
        <v>81</v>
      </c>
      <c r="G78" s="49"/>
      <c r="H78" s="49">
        <v>1</v>
      </c>
      <c r="I78" s="10"/>
      <c r="J78" s="10"/>
      <c r="K78" s="10"/>
    </row>
    <row r="79" spans="1:11" ht="12.75" customHeight="1">
      <c r="A79" s="66">
        <v>2008022</v>
      </c>
      <c r="B79" s="66" t="s">
        <v>24</v>
      </c>
      <c r="C79" s="48" t="s">
        <v>119</v>
      </c>
      <c r="D79" s="81">
        <v>39679</v>
      </c>
      <c r="E79" s="49" t="s">
        <v>16</v>
      </c>
      <c r="F79" s="49">
        <v>81</v>
      </c>
      <c r="G79" s="49"/>
      <c r="H79" s="49">
        <v>1</v>
      </c>
      <c r="I79" s="10"/>
      <c r="J79" s="10"/>
      <c r="K79" s="10"/>
    </row>
    <row r="80" spans="1:11" ht="12.75" customHeight="1">
      <c r="A80" s="66">
        <v>2004013</v>
      </c>
      <c r="B80" s="66" t="s">
        <v>24</v>
      </c>
      <c r="C80" s="48" t="s">
        <v>26</v>
      </c>
      <c r="D80" s="81">
        <v>38067</v>
      </c>
      <c r="E80" s="49" t="s">
        <v>15</v>
      </c>
      <c r="F80" s="49">
        <v>81</v>
      </c>
      <c r="G80" s="49"/>
      <c r="H80" s="49">
        <v>1</v>
      </c>
      <c r="I80" s="10"/>
      <c r="J80" s="10"/>
      <c r="K80" s="10"/>
    </row>
    <row r="81" spans="1:11" ht="12.75" customHeight="1">
      <c r="A81" s="66">
        <v>2006011</v>
      </c>
      <c r="B81" s="66" t="s">
        <v>24</v>
      </c>
      <c r="C81" s="48" t="s">
        <v>120</v>
      </c>
      <c r="D81" s="81">
        <v>38896</v>
      </c>
      <c r="E81" s="49" t="s">
        <v>15</v>
      </c>
      <c r="F81" s="49">
        <v>81</v>
      </c>
      <c r="G81" s="49"/>
      <c r="H81" s="49">
        <v>1</v>
      </c>
      <c r="I81" s="10"/>
      <c r="J81" s="10"/>
      <c r="K81" s="10"/>
    </row>
    <row r="82" spans="1:11" ht="12.75" customHeight="1">
      <c r="A82" s="66">
        <v>2006025</v>
      </c>
      <c r="B82" s="66" t="s">
        <v>24</v>
      </c>
      <c r="C82" s="48" t="s">
        <v>121</v>
      </c>
      <c r="D82" s="81">
        <v>39076</v>
      </c>
      <c r="E82" s="49" t="s">
        <v>15</v>
      </c>
      <c r="F82" s="49">
        <v>81</v>
      </c>
      <c r="G82" s="49"/>
      <c r="H82" s="49">
        <v>1</v>
      </c>
      <c r="I82" s="10"/>
      <c r="J82" s="10"/>
      <c r="K82" s="10"/>
    </row>
    <row r="83" spans="1:11" ht="12.75" customHeight="1">
      <c r="A83" s="66">
        <v>2006024</v>
      </c>
      <c r="B83" s="66" t="s">
        <v>24</v>
      </c>
      <c r="C83" s="48" t="s">
        <v>122</v>
      </c>
      <c r="D83" s="81">
        <v>38859</v>
      </c>
      <c r="E83" s="49" t="s">
        <v>15</v>
      </c>
      <c r="F83" s="49">
        <v>89</v>
      </c>
      <c r="G83" s="49"/>
      <c r="H83" s="49">
        <v>1</v>
      </c>
      <c r="I83" s="10"/>
      <c r="J83" s="10"/>
      <c r="K83" s="10"/>
    </row>
    <row r="84" spans="1:11" ht="12.75" customHeight="1">
      <c r="A84" s="66">
        <v>2006026</v>
      </c>
      <c r="B84" s="66" t="s">
        <v>24</v>
      </c>
      <c r="C84" s="48" t="s">
        <v>123</v>
      </c>
      <c r="D84" s="81">
        <v>38951</v>
      </c>
      <c r="E84" s="49" t="s">
        <v>15</v>
      </c>
      <c r="F84" s="49">
        <v>96</v>
      </c>
      <c r="G84" s="49"/>
      <c r="H84" s="49">
        <v>1</v>
      </c>
      <c r="I84" s="10"/>
      <c r="J84" s="10"/>
      <c r="K84" s="10"/>
    </row>
    <row r="85" spans="1:11" ht="12.75" customHeight="1">
      <c r="B85" s="11" t="s">
        <v>24</v>
      </c>
      <c r="C85" s="11" t="s">
        <v>12</v>
      </c>
      <c r="D85" s="85">
        <f>SUM(G71:G75)</f>
        <v>5</v>
      </c>
      <c r="E85" s="13"/>
      <c r="F85" s="13"/>
      <c r="G85" s="12"/>
      <c r="H85" s="13"/>
      <c r="I85" s="13"/>
      <c r="J85" s="87">
        <f>SUM(J71:J84)</f>
        <v>0</v>
      </c>
      <c r="K85" s="13"/>
    </row>
    <row r="86" spans="1:11" ht="12.75" customHeight="1">
      <c r="B86" s="11" t="s">
        <v>24</v>
      </c>
      <c r="C86" s="11" t="s">
        <v>13</v>
      </c>
      <c r="D86" s="97">
        <f>SUM(H76:H84)</f>
        <v>9</v>
      </c>
      <c r="E86" s="13"/>
      <c r="F86" s="13"/>
      <c r="G86" s="13"/>
      <c r="H86" s="68"/>
      <c r="I86" s="13"/>
      <c r="J86" s="13"/>
      <c r="K86" s="155">
        <f>SUM(K71:K84)</f>
        <v>0</v>
      </c>
    </row>
    <row r="87" spans="1:11" ht="12.75" customHeight="1">
      <c r="B87" s="11" t="s">
        <v>24</v>
      </c>
      <c r="C87" s="11" t="s">
        <v>14</v>
      </c>
      <c r="D87" s="20"/>
      <c r="E87" s="13"/>
      <c r="F87" s="13"/>
      <c r="G87" s="13"/>
      <c r="H87" s="13"/>
      <c r="I87" s="14">
        <f>SUM(D85:D86)</f>
        <v>14</v>
      </c>
      <c r="J87" s="13"/>
      <c r="K87" s="13"/>
    </row>
    <row r="88" spans="1:11" ht="12.75" customHeight="1">
      <c r="B88" s="15"/>
      <c r="C88" s="15"/>
      <c r="D88" s="16"/>
      <c r="E88" s="17"/>
      <c r="F88" s="17"/>
      <c r="G88" s="17"/>
      <c r="H88" s="17"/>
      <c r="I88" s="17"/>
      <c r="J88" s="17"/>
      <c r="K88" s="17"/>
    </row>
    <row r="89" spans="1:11" ht="12.75" customHeight="1">
      <c r="A89" s="66">
        <v>2010010</v>
      </c>
      <c r="B89" s="66" t="s">
        <v>127</v>
      </c>
      <c r="C89" s="22" t="s">
        <v>128</v>
      </c>
      <c r="D89" s="84">
        <v>40390</v>
      </c>
      <c r="E89" s="23" t="s">
        <v>16</v>
      </c>
      <c r="F89" s="23">
        <v>61</v>
      </c>
      <c r="G89" s="23"/>
      <c r="H89" s="23">
        <v>1</v>
      </c>
      <c r="I89" s="23"/>
      <c r="J89" s="23"/>
      <c r="K89" s="23"/>
    </row>
    <row r="90" spans="1:11" ht="12.75" customHeight="1">
      <c r="A90" s="47"/>
      <c r="B90" s="11" t="s">
        <v>127</v>
      </c>
      <c r="C90" s="11" t="s">
        <v>13</v>
      </c>
      <c r="D90" s="97">
        <f>SUM(H89:H89)</f>
        <v>1</v>
      </c>
      <c r="E90" s="14"/>
      <c r="F90" s="14"/>
      <c r="G90" s="14"/>
      <c r="H90" s="14"/>
      <c r="I90" s="14"/>
      <c r="J90" s="14"/>
      <c r="K90" s="14"/>
    </row>
    <row r="91" spans="1:11" ht="12.75" customHeight="1">
      <c r="A91" s="47"/>
      <c r="B91" s="11" t="s">
        <v>127</v>
      </c>
      <c r="C91" s="11" t="s">
        <v>14</v>
      </c>
      <c r="D91" s="24"/>
      <c r="E91" s="14"/>
      <c r="F91" s="14"/>
      <c r="G91" s="14"/>
      <c r="H91" s="14"/>
      <c r="I91" s="14">
        <f>SUM(D90:D90)</f>
        <v>1</v>
      </c>
      <c r="J91" s="14"/>
      <c r="K91" s="14"/>
    </row>
    <row r="92" spans="1:11" ht="12.75" customHeight="1">
      <c r="A92" s="47"/>
      <c r="B92" s="159"/>
      <c r="C92" s="159"/>
      <c r="D92" s="160"/>
      <c r="E92" s="161"/>
      <c r="F92" s="161"/>
      <c r="G92" s="161"/>
      <c r="H92" s="161"/>
      <c r="I92" s="161"/>
      <c r="J92" s="161"/>
      <c r="K92" s="161"/>
    </row>
    <row r="93" spans="1:11" ht="12.75" customHeight="1">
      <c r="A93" s="132">
        <v>2005004</v>
      </c>
      <c r="B93" s="98" t="s">
        <v>48</v>
      </c>
      <c r="C93" s="41" t="s">
        <v>72</v>
      </c>
      <c r="D93" s="70">
        <v>38540</v>
      </c>
      <c r="E93" s="42" t="s">
        <v>11</v>
      </c>
      <c r="F93" s="42">
        <v>76</v>
      </c>
      <c r="G93" s="42">
        <v>1</v>
      </c>
      <c r="H93" s="32"/>
      <c r="I93" s="32"/>
      <c r="J93" s="32"/>
      <c r="K93" s="32"/>
    </row>
    <row r="94" spans="1:11" ht="12.75" customHeight="1">
      <c r="A94" s="132">
        <v>2006014</v>
      </c>
      <c r="B94" s="98" t="s">
        <v>48</v>
      </c>
      <c r="C94" s="41" t="s">
        <v>56</v>
      </c>
      <c r="D94" s="70">
        <v>38882</v>
      </c>
      <c r="E94" s="42" t="s">
        <v>11</v>
      </c>
      <c r="F94" s="42">
        <v>81</v>
      </c>
      <c r="G94" s="42">
        <v>1</v>
      </c>
      <c r="H94" s="32"/>
      <c r="I94" s="32"/>
      <c r="J94" s="32"/>
      <c r="K94" s="32"/>
    </row>
    <row r="95" spans="1:11" ht="12.75" customHeight="1">
      <c r="B95" s="33" t="s">
        <v>48</v>
      </c>
      <c r="C95" s="33" t="s">
        <v>12</v>
      </c>
      <c r="D95" s="85">
        <f>SUM(G93:G94)</f>
        <v>2</v>
      </c>
      <c r="E95" s="35"/>
      <c r="F95" s="35"/>
      <c r="G95" s="88"/>
      <c r="H95" s="35"/>
      <c r="I95" s="35"/>
      <c r="J95" s="87">
        <f>SUM(J93:J94)</f>
        <v>0</v>
      </c>
      <c r="K95" s="35"/>
    </row>
    <row r="96" spans="1:11" ht="12.75" customHeight="1">
      <c r="B96" s="33" t="s">
        <v>48</v>
      </c>
      <c r="C96" s="33" t="s">
        <v>14</v>
      </c>
      <c r="D96" s="39"/>
      <c r="E96" s="35"/>
      <c r="F96" s="35"/>
      <c r="G96" s="35"/>
      <c r="H96" s="35"/>
      <c r="I96" s="40">
        <f>SUM(D95:D95)</f>
        <v>2</v>
      </c>
      <c r="J96" s="35"/>
      <c r="K96" s="35"/>
    </row>
    <row r="97" spans="1:11" ht="12.75" customHeight="1">
      <c r="B97" s="15"/>
      <c r="C97" s="15"/>
      <c r="D97" s="16"/>
      <c r="E97" s="17"/>
      <c r="F97" s="17"/>
      <c r="G97" s="17"/>
      <c r="H97" s="17"/>
      <c r="I97" s="17"/>
      <c r="J97" s="17"/>
      <c r="K97" s="17"/>
    </row>
    <row r="98" spans="1:11" ht="12.75" customHeight="1">
      <c r="A98" s="131">
        <v>2008008</v>
      </c>
      <c r="B98" s="82" t="s">
        <v>27</v>
      </c>
      <c r="C98" s="65" t="s">
        <v>67</v>
      </c>
      <c r="D98" s="72">
        <v>39461</v>
      </c>
      <c r="E98" s="45" t="s">
        <v>19</v>
      </c>
      <c r="F98" s="45">
        <v>55</v>
      </c>
      <c r="G98" s="45">
        <v>1</v>
      </c>
      <c r="H98" s="67"/>
      <c r="I98" s="10"/>
      <c r="J98" s="10"/>
      <c r="K98" s="10"/>
    </row>
    <row r="99" spans="1:11" ht="12.75" customHeight="1">
      <c r="B99" s="11" t="s">
        <v>27</v>
      </c>
      <c r="C99" s="11" t="s">
        <v>12</v>
      </c>
      <c r="D99" s="85">
        <f>SUM(G98:G98)</f>
        <v>1</v>
      </c>
      <c r="E99" s="13"/>
      <c r="F99" s="13"/>
      <c r="G99" s="13"/>
      <c r="H99" s="68"/>
      <c r="I99" s="13"/>
      <c r="J99" s="87">
        <f>SUM(J98:J98)</f>
        <v>0</v>
      </c>
      <c r="K99" s="13"/>
    </row>
    <row r="100" spans="1:11" ht="12.75" customHeight="1">
      <c r="B100" s="11" t="s">
        <v>27</v>
      </c>
      <c r="C100" s="11" t="s">
        <v>14</v>
      </c>
      <c r="D100" s="20"/>
      <c r="E100" s="13"/>
      <c r="F100" s="13"/>
      <c r="G100" s="13"/>
      <c r="H100" s="13"/>
      <c r="I100" s="69">
        <f>SUM(D99:D99)</f>
        <v>1</v>
      </c>
      <c r="J100" s="13"/>
      <c r="K100" s="13"/>
    </row>
    <row r="101" spans="1:11" ht="12.75" customHeight="1">
      <c r="B101" s="15"/>
      <c r="C101" s="15"/>
      <c r="D101" s="16"/>
      <c r="E101" s="17"/>
      <c r="F101" s="17"/>
      <c r="G101" s="17"/>
      <c r="H101" s="17"/>
      <c r="I101" s="17"/>
      <c r="J101" s="17"/>
      <c r="K101" s="17"/>
    </row>
    <row r="102" spans="1:11" ht="12.75" customHeight="1">
      <c r="A102" s="131">
        <v>2009024</v>
      </c>
      <c r="B102" s="99" t="s">
        <v>28</v>
      </c>
      <c r="C102" s="26" t="s">
        <v>124</v>
      </c>
      <c r="D102" s="80">
        <v>39864</v>
      </c>
      <c r="E102" s="28" t="s">
        <v>19</v>
      </c>
      <c r="F102" s="28">
        <v>55</v>
      </c>
      <c r="G102" s="28">
        <v>1</v>
      </c>
      <c r="H102" s="28"/>
      <c r="I102" s="27"/>
      <c r="J102" s="27"/>
      <c r="K102" s="27"/>
    </row>
    <row r="103" spans="1:11" ht="12.75" customHeight="1">
      <c r="A103" s="131">
        <v>2009025</v>
      </c>
      <c r="B103" s="99" t="s">
        <v>28</v>
      </c>
      <c r="C103" s="26" t="s">
        <v>125</v>
      </c>
      <c r="D103" s="80">
        <v>39832</v>
      </c>
      <c r="E103" s="28" t="s">
        <v>19</v>
      </c>
      <c r="F103" s="28">
        <v>55</v>
      </c>
      <c r="G103" s="28">
        <v>1</v>
      </c>
      <c r="H103" s="28"/>
      <c r="I103" s="27"/>
      <c r="J103" s="27"/>
      <c r="K103" s="27"/>
    </row>
    <row r="104" spans="1:11" ht="12.75" customHeight="1">
      <c r="A104" s="131">
        <v>2005009</v>
      </c>
      <c r="B104" s="99" t="s">
        <v>28</v>
      </c>
      <c r="C104" s="26" t="s">
        <v>71</v>
      </c>
      <c r="D104" s="80">
        <v>38515</v>
      </c>
      <c r="E104" s="28" t="s">
        <v>11</v>
      </c>
      <c r="F104" s="28">
        <v>64</v>
      </c>
      <c r="G104" s="28">
        <v>1</v>
      </c>
      <c r="H104" s="28"/>
      <c r="I104" s="27"/>
      <c r="J104" s="27"/>
      <c r="K104" s="27"/>
    </row>
    <row r="105" spans="1:11" ht="12.75" customHeight="1">
      <c r="A105" s="131">
        <v>2007004</v>
      </c>
      <c r="B105" s="99" t="s">
        <v>28</v>
      </c>
      <c r="C105" s="26" t="s">
        <v>63</v>
      </c>
      <c r="D105" s="80">
        <v>39099</v>
      </c>
      <c r="E105" s="28" t="s">
        <v>19</v>
      </c>
      <c r="F105" s="28">
        <v>64</v>
      </c>
      <c r="G105" s="28">
        <v>1</v>
      </c>
      <c r="H105" s="28"/>
      <c r="I105" s="27"/>
      <c r="J105" s="27"/>
      <c r="K105" s="27"/>
    </row>
    <row r="106" spans="1:11" ht="12.75" customHeight="1">
      <c r="A106" s="131">
        <v>2007023</v>
      </c>
      <c r="B106" s="99" t="s">
        <v>28</v>
      </c>
      <c r="C106" s="26" t="s">
        <v>126</v>
      </c>
      <c r="D106" s="80">
        <v>39295</v>
      </c>
      <c r="E106" s="28" t="s">
        <v>19</v>
      </c>
      <c r="F106" s="28">
        <v>76</v>
      </c>
      <c r="G106" s="28">
        <v>1</v>
      </c>
      <c r="H106" s="28"/>
      <c r="I106" s="27"/>
      <c r="J106" s="27"/>
      <c r="K106" s="27"/>
    </row>
    <row r="107" spans="1:11" ht="12.75" customHeight="1">
      <c r="A107" s="66">
        <v>2007005</v>
      </c>
      <c r="B107" s="48" t="s">
        <v>28</v>
      </c>
      <c r="C107" s="48" t="s">
        <v>132</v>
      </c>
      <c r="D107" s="81">
        <v>39222</v>
      </c>
      <c r="E107" s="49" t="s">
        <v>16</v>
      </c>
      <c r="F107" s="49">
        <v>73</v>
      </c>
      <c r="G107" s="27"/>
      <c r="H107" s="27">
        <v>1</v>
      </c>
      <c r="I107" s="27"/>
      <c r="J107" s="27"/>
      <c r="K107" s="27"/>
    </row>
    <row r="108" spans="1:11" ht="12.75" customHeight="1">
      <c r="A108" s="66">
        <v>2005008</v>
      </c>
      <c r="B108" s="48" t="s">
        <v>28</v>
      </c>
      <c r="C108" s="48" t="s">
        <v>29</v>
      </c>
      <c r="D108" s="81">
        <v>38415</v>
      </c>
      <c r="E108" s="49" t="s">
        <v>15</v>
      </c>
      <c r="F108" s="49">
        <v>73</v>
      </c>
      <c r="G108" s="27"/>
      <c r="H108" s="27">
        <v>1</v>
      </c>
      <c r="I108" s="27"/>
      <c r="J108" s="27"/>
      <c r="K108" s="27"/>
    </row>
    <row r="109" spans="1:11" ht="12.75" customHeight="1">
      <c r="A109" s="66">
        <v>2008007</v>
      </c>
      <c r="B109" s="48" t="s">
        <v>28</v>
      </c>
      <c r="C109" s="48" t="s">
        <v>133</v>
      </c>
      <c r="D109" s="81">
        <v>39627</v>
      </c>
      <c r="E109" s="49" t="s">
        <v>16</v>
      </c>
      <c r="F109" s="49">
        <v>81</v>
      </c>
      <c r="G109" s="27"/>
      <c r="H109" s="27">
        <v>1</v>
      </c>
      <c r="I109" s="27"/>
      <c r="J109" s="27"/>
      <c r="K109" s="27"/>
    </row>
    <row r="110" spans="1:11" ht="12.75" customHeight="1">
      <c r="B110" s="11" t="s">
        <v>28</v>
      </c>
      <c r="C110" s="11" t="s">
        <v>12</v>
      </c>
      <c r="D110" s="85">
        <f>SUM(G102:G106)</f>
        <v>5</v>
      </c>
      <c r="E110" s="13"/>
      <c r="F110" s="13"/>
      <c r="G110" s="34"/>
      <c r="H110" s="13"/>
      <c r="I110" s="13"/>
      <c r="J110" s="87">
        <f>SUM(J102:J109)</f>
        <v>0</v>
      </c>
      <c r="K110" s="13"/>
    </row>
    <row r="111" spans="1:11" ht="12.75" customHeight="1">
      <c r="B111" s="11" t="s">
        <v>28</v>
      </c>
      <c r="C111" s="11" t="s">
        <v>13</v>
      </c>
      <c r="D111" s="14">
        <f>SUM(H107:H109)</f>
        <v>3</v>
      </c>
      <c r="E111" s="13"/>
      <c r="F111" s="13"/>
      <c r="G111" s="13"/>
      <c r="H111" s="68"/>
      <c r="I111" s="13"/>
      <c r="J111" s="13"/>
      <c r="K111" s="155">
        <f>SUM(K102:K109)</f>
        <v>0</v>
      </c>
    </row>
    <row r="112" spans="1:11" ht="12.75" customHeight="1">
      <c r="B112" s="11" t="s">
        <v>28</v>
      </c>
      <c r="C112" s="11" t="s">
        <v>14</v>
      </c>
      <c r="D112" s="20"/>
      <c r="E112" s="13"/>
      <c r="F112" s="13"/>
      <c r="G112" s="13"/>
      <c r="H112" s="13"/>
      <c r="I112" s="14">
        <f>SUM(D110:D111)</f>
        <v>8</v>
      </c>
      <c r="J112" s="13"/>
      <c r="K112" s="13"/>
    </row>
    <row r="113" spans="1:11" ht="12.75" customHeight="1">
      <c r="B113" s="15"/>
      <c r="C113" s="15"/>
      <c r="D113" s="16"/>
      <c r="E113" s="17"/>
      <c r="F113" s="17"/>
      <c r="G113" s="17"/>
      <c r="H113" s="17"/>
      <c r="I113" s="17"/>
      <c r="J113" s="17"/>
      <c r="K113" s="17"/>
    </row>
    <row r="114" spans="1:11" ht="12.75" customHeight="1">
      <c r="A114" s="131">
        <v>2007021</v>
      </c>
      <c r="B114" s="99" t="s">
        <v>30</v>
      </c>
      <c r="C114" s="26" t="s">
        <v>101</v>
      </c>
      <c r="D114" s="80">
        <v>39121</v>
      </c>
      <c r="E114" s="28" t="s">
        <v>19</v>
      </c>
      <c r="F114" s="28">
        <v>64</v>
      </c>
      <c r="G114" s="28">
        <v>1</v>
      </c>
      <c r="H114" s="28"/>
      <c r="I114" s="27"/>
      <c r="J114" s="27"/>
      <c r="K114" s="27"/>
    </row>
    <row r="115" spans="1:11" ht="12.75" customHeight="1">
      <c r="A115" s="66">
        <v>2005022</v>
      </c>
      <c r="B115" s="48" t="s">
        <v>30</v>
      </c>
      <c r="C115" s="48" t="s">
        <v>102</v>
      </c>
      <c r="D115" s="81">
        <v>38615</v>
      </c>
      <c r="E115" s="49" t="s">
        <v>15</v>
      </c>
      <c r="F115" s="49">
        <v>89</v>
      </c>
      <c r="G115" s="27"/>
      <c r="H115" s="27">
        <v>1</v>
      </c>
      <c r="I115" s="27"/>
      <c r="J115" s="27"/>
      <c r="K115" s="27"/>
    </row>
    <row r="116" spans="1:11" ht="12.75" customHeight="1">
      <c r="A116" s="66">
        <v>2007003</v>
      </c>
      <c r="B116" s="48" t="s">
        <v>30</v>
      </c>
      <c r="C116" s="48" t="s">
        <v>103</v>
      </c>
      <c r="D116" s="81">
        <v>39328</v>
      </c>
      <c r="E116" s="49" t="s">
        <v>16</v>
      </c>
      <c r="F116" s="49">
        <v>89</v>
      </c>
      <c r="G116" s="27"/>
      <c r="H116" s="27">
        <v>1</v>
      </c>
      <c r="I116" s="27"/>
      <c r="J116" s="27"/>
      <c r="K116" s="27"/>
    </row>
    <row r="117" spans="1:11" ht="12.75" customHeight="1">
      <c r="B117" s="11" t="s">
        <v>30</v>
      </c>
      <c r="C117" s="11" t="s">
        <v>12</v>
      </c>
      <c r="D117" s="85">
        <f>SUM(G114:G114)</f>
        <v>1</v>
      </c>
      <c r="E117" s="13"/>
      <c r="F117" s="13"/>
      <c r="G117" s="12"/>
      <c r="H117" s="13"/>
      <c r="I117" s="13"/>
      <c r="J117" s="87">
        <f>SUM(J114:J116)</f>
        <v>0</v>
      </c>
      <c r="K117" s="13"/>
    </row>
    <row r="118" spans="1:11" ht="12.75" customHeight="1">
      <c r="B118" s="11" t="s">
        <v>30</v>
      </c>
      <c r="C118" s="11" t="s">
        <v>13</v>
      </c>
      <c r="D118" s="14">
        <f>SUM(H115:H116)</f>
        <v>2</v>
      </c>
      <c r="E118" s="13"/>
      <c r="F118" s="13"/>
      <c r="G118" s="13"/>
      <c r="H118" s="68"/>
      <c r="I118" s="13"/>
      <c r="J118" s="13"/>
      <c r="K118" s="155">
        <f>SUM(K114:K116)</f>
        <v>0</v>
      </c>
    </row>
    <row r="119" spans="1:11" ht="12.75" customHeight="1">
      <c r="B119" s="11" t="s">
        <v>30</v>
      </c>
      <c r="C119" s="11" t="s">
        <v>14</v>
      </c>
      <c r="D119" s="20"/>
      <c r="E119" s="13"/>
      <c r="F119" s="13"/>
      <c r="G119" s="13"/>
      <c r="H119" s="13"/>
      <c r="I119" s="14">
        <f>SUM(D117:D118)</f>
        <v>3</v>
      </c>
      <c r="J119" s="13"/>
      <c r="K119" s="13"/>
    </row>
    <row r="120" spans="1:11" ht="12.75" customHeight="1">
      <c r="B120" s="15"/>
      <c r="C120" s="15"/>
      <c r="D120" s="16"/>
      <c r="E120" s="17"/>
      <c r="F120" s="17"/>
      <c r="G120" s="17"/>
      <c r="H120" s="17"/>
      <c r="I120" s="17"/>
      <c r="J120" s="17"/>
      <c r="K120" s="17"/>
    </row>
    <row r="121" spans="1:11" ht="12.75" customHeight="1">
      <c r="A121" s="131">
        <v>2011008</v>
      </c>
      <c r="B121" s="133" t="s">
        <v>31</v>
      </c>
      <c r="C121" s="44" t="s">
        <v>129</v>
      </c>
      <c r="D121" s="71">
        <v>40757</v>
      </c>
      <c r="E121" s="42" t="s">
        <v>19</v>
      </c>
      <c r="F121" s="42">
        <v>45</v>
      </c>
      <c r="G121" s="42">
        <v>1</v>
      </c>
      <c r="H121" s="32"/>
      <c r="I121" s="32"/>
      <c r="J121" s="32"/>
      <c r="K121" s="32"/>
    </row>
    <row r="122" spans="1:11" ht="12.75" customHeight="1">
      <c r="A122" s="131">
        <v>2009002</v>
      </c>
      <c r="B122" s="133" t="s">
        <v>31</v>
      </c>
      <c r="C122" s="44" t="s">
        <v>61</v>
      </c>
      <c r="D122" s="71">
        <v>39957</v>
      </c>
      <c r="E122" s="42" t="s">
        <v>19</v>
      </c>
      <c r="F122" s="42">
        <v>55</v>
      </c>
      <c r="G122" s="42">
        <v>1</v>
      </c>
      <c r="H122" s="32"/>
      <c r="I122" s="32"/>
      <c r="J122" s="32"/>
      <c r="K122" s="32"/>
    </row>
    <row r="123" spans="1:11" ht="12.75" customHeight="1">
      <c r="A123" s="131">
        <v>2009003</v>
      </c>
      <c r="B123" s="133" t="s">
        <v>31</v>
      </c>
      <c r="C123" s="44" t="s">
        <v>130</v>
      </c>
      <c r="D123" s="71">
        <v>40060</v>
      </c>
      <c r="E123" s="42" t="s">
        <v>19</v>
      </c>
      <c r="F123" s="42">
        <v>59</v>
      </c>
      <c r="G123" s="42">
        <v>1</v>
      </c>
      <c r="H123" s="32"/>
      <c r="I123" s="32"/>
      <c r="J123" s="32"/>
      <c r="K123" s="32"/>
    </row>
    <row r="124" spans="1:11" ht="12.75" customHeight="1">
      <c r="A124" s="131">
        <v>2008005</v>
      </c>
      <c r="B124" s="133" t="s">
        <v>31</v>
      </c>
      <c r="C124" s="44" t="s">
        <v>49</v>
      </c>
      <c r="D124" s="71">
        <v>39505</v>
      </c>
      <c r="E124" s="42" t="s">
        <v>19</v>
      </c>
      <c r="F124" s="42">
        <v>64</v>
      </c>
      <c r="G124" s="42">
        <v>1</v>
      </c>
      <c r="H124" s="32"/>
      <c r="I124" s="32"/>
      <c r="J124" s="32"/>
      <c r="K124" s="32"/>
    </row>
    <row r="125" spans="1:11" ht="12.75" customHeight="1">
      <c r="A125" s="131">
        <v>2008031</v>
      </c>
      <c r="B125" s="133" t="s">
        <v>31</v>
      </c>
      <c r="C125" s="44" t="s">
        <v>131</v>
      </c>
      <c r="D125" s="71">
        <v>39619</v>
      </c>
      <c r="E125" s="42" t="s">
        <v>19</v>
      </c>
      <c r="F125" s="42">
        <v>71</v>
      </c>
      <c r="G125" s="42">
        <v>1</v>
      </c>
      <c r="H125" s="32"/>
      <c r="I125" s="32"/>
      <c r="J125" s="32"/>
      <c r="K125" s="32"/>
    </row>
    <row r="126" spans="1:11" ht="12.75" customHeight="1">
      <c r="A126" s="131">
        <v>2005010</v>
      </c>
      <c r="B126" s="133" t="s">
        <v>31</v>
      </c>
      <c r="C126" s="44" t="s">
        <v>81</v>
      </c>
      <c r="D126" s="71">
        <v>38479</v>
      </c>
      <c r="E126" s="42" t="s">
        <v>11</v>
      </c>
      <c r="F126" s="42">
        <v>87</v>
      </c>
      <c r="G126" s="42">
        <v>1</v>
      </c>
      <c r="H126" s="32"/>
      <c r="I126" s="32"/>
      <c r="J126" s="32"/>
      <c r="K126" s="32"/>
    </row>
    <row r="127" spans="1:11" ht="12.75" customHeight="1">
      <c r="A127" s="66">
        <v>2004018</v>
      </c>
      <c r="B127" s="134" t="s">
        <v>31</v>
      </c>
      <c r="C127" s="94" t="s">
        <v>73</v>
      </c>
      <c r="D127" s="93">
        <v>38300</v>
      </c>
      <c r="E127" s="43" t="s">
        <v>15</v>
      </c>
      <c r="F127" s="43">
        <v>81</v>
      </c>
      <c r="G127" s="43"/>
      <c r="H127" s="43">
        <v>1</v>
      </c>
      <c r="I127" s="43"/>
      <c r="J127" s="43"/>
      <c r="K127" s="43"/>
    </row>
    <row r="128" spans="1:11" ht="12.75" customHeight="1">
      <c r="A128" s="66">
        <v>2007017</v>
      </c>
      <c r="B128" s="134" t="s">
        <v>31</v>
      </c>
      <c r="C128" s="94" t="s">
        <v>134</v>
      </c>
      <c r="D128" s="93">
        <v>39196</v>
      </c>
      <c r="E128" s="43" t="s">
        <v>16</v>
      </c>
      <c r="F128" s="43">
        <v>81</v>
      </c>
      <c r="G128" s="43"/>
      <c r="H128" s="43">
        <v>1</v>
      </c>
      <c r="I128" s="43"/>
      <c r="J128" s="43"/>
      <c r="K128" s="43"/>
    </row>
    <row r="129" spans="1:11" ht="12.75" customHeight="1">
      <c r="A129" s="66">
        <v>2006015</v>
      </c>
      <c r="B129" s="134" t="s">
        <v>31</v>
      </c>
      <c r="C129" s="94" t="s">
        <v>80</v>
      </c>
      <c r="D129" s="93">
        <v>38800</v>
      </c>
      <c r="E129" s="43" t="s">
        <v>15</v>
      </c>
      <c r="F129" s="43">
        <v>89</v>
      </c>
      <c r="G129" s="43"/>
      <c r="H129" s="43">
        <v>1</v>
      </c>
      <c r="I129" s="43"/>
      <c r="J129" s="43"/>
      <c r="K129" s="43"/>
    </row>
    <row r="130" spans="1:11" ht="12.75" customHeight="1">
      <c r="B130" s="29" t="s">
        <v>31</v>
      </c>
      <c r="C130" s="29" t="s">
        <v>12</v>
      </c>
      <c r="D130" s="90">
        <f>SUM(G121:G126)</f>
        <v>6</v>
      </c>
      <c r="E130" s="31"/>
      <c r="F130" s="31"/>
      <c r="G130" s="30"/>
      <c r="H130" s="31"/>
      <c r="I130" s="31"/>
      <c r="J130" s="87">
        <f>SUM(J121:J129)</f>
        <v>0</v>
      </c>
      <c r="K130" s="31"/>
    </row>
    <row r="131" spans="1:11" ht="12.75" customHeight="1">
      <c r="B131" s="11" t="s">
        <v>31</v>
      </c>
      <c r="C131" s="11" t="s">
        <v>13</v>
      </c>
      <c r="D131" s="89">
        <f>SUM(H127:H129)</f>
        <v>3</v>
      </c>
      <c r="E131" s="13"/>
      <c r="F131" s="13"/>
      <c r="G131" s="13"/>
      <c r="H131" s="68"/>
      <c r="I131" s="13"/>
      <c r="J131" s="13"/>
      <c r="K131" s="155">
        <f>SUM(K121:K129)</f>
        <v>0</v>
      </c>
    </row>
    <row r="132" spans="1:11" ht="12.75" customHeight="1">
      <c r="B132" s="11" t="s">
        <v>31</v>
      </c>
      <c r="C132" s="11" t="s">
        <v>14</v>
      </c>
      <c r="D132" s="20"/>
      <c r="E132" s="13"/>
      <c r="F132" s="13"/>
      <c r="G132" s="14"/>
      <c r="H132" s="14"/>
      <c r="I132" s="14">
        <f>SUM(D130:D131)</f>
        <v>9</v>
      </c>
      <c r="J132" s="13"/>
      <c r="K132" s="13"/>
    </row>
    <row r="133" spans="1:11" ht="12.75" customHeight="1">
      <c r="D133" s="4"/>
      <c r="F133" s="1"/>
      <c r="G133" s="1"/>
      <c r="H133" s="1"/>
      <c r="I133" s="1"/>
    </row>
    <row r="134" spans="1:11" ht="12.75" customHeight="1">
      <c r="D134" s="4"/>
      <c r="F134" s="1"/>
      <c r="G134" s="1"/>
      <c r="H134" s="1"/>
      <c r="I134" s="1"/>
    </row>
    <row r="135" spans="1:11" ht="12.75" customHeight="1">
      <c r="D135" s="4"/>
      <c r="F135" s="1"/>
      <c r="G135" s="1"/>
      <c r="H135" s="1"/>
      <c r="I135" s="1"/>
    </row>
    <row r="136" spans="1:11" ht="12.75" customHeight="1">
      <c r="D136" s="4"/>
      <c r="F136" s="1"/>
      <c r="G136" s="1"/>
      <c r="H136" s="1"/>
      <c r="I136" s="1"/>
    </row>
    <row r="137" spans="1:11" ht="12.75" customHeight="1">
      <c r="D137" s="4"/>
      <c r="F137" s="1"/>
      <c r="G137" s="1"/>
      <c r="H137" s="1"/>
      <c r="I137" s="1"/>
    </row>
    <row r="138" spans="1:11" ht="12.75" customHeight="1">
      <c r="D138" s="4"/>
      <c r="F138" s="1"/>
      <c r="G138" s="1"/>
      <c r="H138" s="1"/>
      <c r="I138" s="1"/>
    </row>
    <row r="139" spans="1:11" ht="12.75" customHeight="1">
      <c r="D139" s="4"/>
      <c r="F139" s="1"/>
      <c r="G139" s="1"/>
      <c r="H139" s="1"/>
      <c r="I139" s="1"/>
    </row>
    <row r="140" spans="1:11" ht="12.75" customHeight="1">
      <c r="D140" s="4"/>
      <c r="F140" s="1"/>
      <c r="G140" s="1"/>
      <c r="H140" s="1"/>
      <c r="I140" s="1"/>
    </row>
    <row r="141" spans="1:11" ht="12.75" customHeight="1">
      <c r="D141" s="4"/>
      <c r="F141" s="1"/>
      <c r="G141" s="1"/>
      <c r="H141" s="1"/>
      <c r="I141" s="1"/>
    </row>
    <row r="142" spans="1:11" ht="12.75" customHeight="1">
      <c r="D142" s="4"/>
      <c r="F142" s="1"/>
      <c r="G142" s="1"/>
      <c r="H142" s="1"/>
      <c r="I142" s="1"/>
    </row>
    <row r="143" spans="1:11" ht="12.75" customHeight="1">
      <c r="D143" s="4"/>
      <c r="F143" s="1"/>
      <c r="G143" s="1"/>
      <c r="H143" s="1"/>
      <c r="I143" s="1"/>
    </row>
    <row r="144" spans="1:11" ht="12.75" customHeight="1">
      <c r="D144" s="4"/>
      <c r="F144" s="1"/>
      <c r="G144" s="1"/>
      <c r="H144" s="1"/>
      <c r="I144" s="1"/>
    </row>
    <row r="145" spans="4:9" ht="12.75" customHeight="1">
      <c r="D145" s="4"/>
      <c r="F145" s="1"/>
      <c r="G145" s="1"/>
      <c r="H145" s="1"/>
      <c r="I145" s="1"/>
    </row>
    <row r="146" spans="4:9" ht="12.75" customHeight="1">
      <c r="D146" s="4"/>
      <c r="F146" s="1"/>
      <c r="G146" s="1"/>
      <c r="H146" s="1"/>
      <c r="I146" s="1"/>
    </row>
    <row r="147" spans="4:9" ht="12.75" customHeight="1">
      <c r="D147" s="4"/>
      <c r="F147" s="1"/>
      <c r="G147" s="1"/>
      <c r="H147" s="1"/>
      <c r="I147" s="1"/>
    </row>
    <row r="148" spans="4:9" ht="12.75" customHeight="1">
      <c r="D148" s="4"/>
      <c r="F148" s="1"/>
      <c r="G148" s="1"/>
      <c r="H148" s="1"/>
      <c r="I148" s="1"/>
    </row>
    <row r="149" spans="4:9" ht="12.75" customHeight="1">
      <c r="D149" s="4"/>
      <c r="F149" s="1"/>
      <c r="G149" s="1"/>
      <c r="H149" s="1"/>
      <c r="I149" s="1"/>
    </row>
    <row r="150" spans="4:9" ht="12.75" customHeight="1">
      <c r="D150" s="4"/>
      <c r="F150" s="1"/>
      <c r="G150" s="1"/>
      <c r="H150" s="1"/>
      <c r="I150" s="1"/>
    </row>
    <row r="151" spans="4:9" ht="12.75" customHeight="1">
      <c r="D151" s="4"/>
      <c r="F151" s="1"/>
      <c r="G151" s="1"/>
      <c r="H151" s="1"/>
      <c r="I151" s="1"/>
    </row>
    <row r="152" spans="4:9" ht="12.75" customHeight="1">
      <c r="D152" s="4"/>
      <c r="F152" s="1"/>
      <c r="G152" s="1"/>
      <c r="H152" s="1"/>
      <c r="I152" s="1"/>
    </row>
    <row r="153" spans="4:9" ht="12.75" customHeight="1">
      <c r="D153" s="4"/>
      <c r="F153" s="1"/>
      <c r="G153" s="1"/>
      <c r="H153" s="1"/>
      <c r="I153" s="1"/>
    </row>
    <row r="154" spans="4:9" ht="12.75" customHeight="1">
      <c r="D154" s="4"/>
      <c r="F154" s="1"/>
      <c r="G154" s="1"/>
      <c r="H154" s="1"/>
      <c r="I154" s="1"/>
    </row>
    <row r="155" spans="4:9" ht="12.75" customHeight="1">
      <c r="D155" s="4"/>
      <c r="F155" s="1"/>
      <c r="G155" s="1"/>
      <c r="H155" s="1"/>
      <c r="I155" s="1"/>
    </row>
    <row r="156" spans="4:9" ht="12.75" customHeight="1">
      <c r="D156" s="4"/>
      <c r="F156" s="1"/>
      <c r="G156" s="1"/>
      <c r="H156" s="1"/>
      <c r="I156" s="1"/>
    </row>
    <row r="157" spans="4:9" ht="12.75" customHeight="1">
      <c r="D157" s="4"/>
      <c r="F157" s="1"/>
      <c r="G157" s="1"/>
      <c r="H157" s="1"/>
      <c r="I157" s="1"/>
    </row>
    <row r="158" spans="4:9" ht="12.75" customHeight="1">
      <c r="D158" s="4"/>
      <c r="F158" s="1"/>
      <c r="G158" s="1"/>
      <c r="H158" s="1"/>
      <c r="I158" s="1"/>
    </row>
    <row r="159" spans="4:9" ht="12.75" customHeight="1">
      <c r="D159" s="4"/>
      <c r="F159" s="1"/>
      <c r="G159" s="1"/>
      <c r="H159" s="1"/>
      <c r="I159" s="1"/>
    </row>
    <row r="160" spans="4:9" ht="12.75" customHeight="1">
      <c r="D160" s="4"/>
      <c r="F160" s="1"/>
      <c r="G160" s="1"/>
      <c r="H160" s="1"/>
      <c r="I160" s="1"/>
    </row>
    <row r="161" spans="4:9" ht="12.75" customHeight="1">
      <c r="D161" s="4"/>
      <c r="F161" s="1"/>
      <c r="G161" s="1"/>
      <c r="H161" s="1"/>
      <c r="I161" s="1"/>
    </row>
    <row r="162" spans="4:9" ht="12.75" customHeight="1">
      <c r="D162" s="4"/>
      <c r="F162" s="1"/>
      <c r="G162" s="1"/>
      <c r="H162" s="1"/>
      <c r="I162" s="1"/>
    </row>
    <row r="163" spans="4:9" ht="12.75" customHeight="1">
      <c r="D163" s="4"/>
      <c r="F163" s="1"/>
      <c r="G163" s="1"/>
      <c r="H163" s="1"/>
      <c r="I163" s="1"/>
    </row>
    <row r="164" spans="4:9" ht="12.75" customHeight="1">
      <c r="D164" s="4"/>
      <c r="F164" s="1"/>
      <c r="G164" s="1"/>
      <c r="H164" s="1"/>
      <c r="I164" s="1"/>
    </row>
    <row r="165" spans="4:9" ht="12.75" customHeight="1">
      <c r="D165" s="4"/>
      <c r="F165" s="1"/>
      <c r="G165" s="1"/>
      <c r="H165" s="1"/>
      <c r="I165" s="1"/>
    </row>
    <row r="166" spans="4:9" ht="12.75" customHeight="1">
      <c r="D166" s="4"/>
      <c r="F166" s="1"/>
      <c r="G166" s="1"/>
      <c r="H166" s="1"/>
      <c r="I166" s="1"/>
    </row>
    <row r="167" spans="4:9" ht="12.75" customHeight="1">
      <c r="D167" s="4"/>
      <c r="F167" s="1"/>
      <c r="G167" s="1"/>
      <c r="H167" s="1"/>
      <c r="I167" s="1"/>
    </row>
    <row r="168" spans="4:9" ht="12.75" customHeight="1">
      <c r="D168" s="4"/>
      <c r="F168" s="1"/>
      <c r="G168" s="1"/>
      <c r="H168" s="1"/>
      <c r="I168" s="1"/>
    </row>
    <row r="169" spans="4:9" ht="12.75" customHeight="1">
      <c r="D169" s="4"/>
      <c r="F169" s="1"/>
      <c r="G169" s="1"/>
      <c r="H169" s="1"/>
      <c r="I169" s="1"/>
    </row>
    <row r="170" spans="4:9" ht="12.75" customHeight="1">
      <c r="D170" s="4"/>
      <c r="F170" s="1"/>
      <c r="G170" s="1"/>
      <c r="H170" s="1"/>
      <c r="I170" s="1"/>
    </row>
    <row r="171" spans="4:9" ht="12.75" customHeight="1">
      <c r="D171" s="4"/>
      <c r="F171" s="1"/>
      <c r="G171" s="1"/>
      <c r="H171" s="1"/>
      <c r="I171" s="1"/>
    </row>
    <row r="172" spans="4:9" ht="12.75" customHeight="1">
      <c r="D172" s="4"/>
      <c r="F172" s="1"/>
      <c r="G172" s="1"/>
      <c r="H172" s="1"/>
      <c r="I172" s="1"/>
    </row>
    <row r="173" spans="4:9" ht="12.75" customHeight="1">
      <c r="D173" s="4"/>
      <c r="F173" s="1"/>
      <c r="G173" s="1"/>
      <c r="H173" s="1"/>
      <c r="I173" s="1"/>
    </row>
    <row r="174" spans="4:9" ht="12.75" customHeight="1">
      <c r="D174" s="4"/>
      <c r="F174" s="1"/>
      <c r="G174" s="1"/>
      <c r="H174" s="1"/>
      <c r="I174" s="1"/>
    </row>
    <row r="175" spans="4:9" ht="12.75" customHeight="1">
      <c r="D175" s="4"/>
      <c r="F175" s="1"/>
      <c r="G175" s="1"/>
      <c r="H175" s="1"/>
      <c r="I175" s="1"/>
    </row>
    <row r="176" spans="4:9" ht="12.75" customHeight="1">
      <c r="D176" s="4"/>
      <c r="F176" s="1"/>
      <c r="G176" s="1"/>
      <c r="H176" s="1"/>
      <c r="I176" s="1"/>
    </row>
    <row r="177" spans="4:9" ht="12.75" customHeight="1">
      <c r="D177" s="4"/>
      <c r="F177" s="1"/>
      <c r="G177" s="1"/>
      <c r="H177" s="1"/>
      <c r="I177" s="1"/>
    </row>
    <row r="178" spans="4:9" ht="12.75" customHeight="1">
      <c r="D178" s="4"/>
      <c r="F178" s="1"/>
      <c r="G178" s="1"/>
      <c r="H178" s="1"/>
      <c r="I178" s="1"/>
    </row>
    <row r="179" spans="4:9" ht="12.75" customHeight="1">
      <c r="D179" s="4"/>
      <c r="F179" s="1"/>
      <c r="G179" s="1"/>
      <c r="H179" s="1"/>
      <c r="I179" s="1"/>
    </row>
    <row r="180" spans="4:9" ht="12.75" customHeight="1">
      <c r="D180" s="4"/>
      <c r="F180" s="1"/>
      <c r="G180" s="1"/>
      <c r="H180" s="1"/>
      <c r="I180" s="1"/>
    </row>
    <row r="181" spans="4:9" ht="12.75" customHeight="1">
      <c r="D181" s="4"/>
      <c r="F181" s="1"/>
      <c r="G181" s="1"/>
      <c r="H181" s="1"/>
      <c r="I181" s="1"/>
    </row>
    <row r="182" spans="4:9" ht="12.75" customHeight="1">
      <c r="D182" s="4"/>
      <c r="F182" s="1"/>
      <c r="G182" s="1"/>
      <c r="H182" s="1"/>
      <c r="I182" s="1"/>
    </row>
    <row r="183" spans="4:9" ht="12.75" customHeight="1">
      <c r="D183" s="4"/>
      <c r="F183" s="1"/>
      <c r="G183" s="1"/>
      <c r="H183" s="1"/>
      <c r="I183" s="1"/>
    </row>
    <row r="184" spans="4:9" ht="12.75" customHeight="1">
      <c r="D184" s="4"/>
      <c r="F184" s="1"/>
      <c r="G184" s="1"/>
      <c r="H184" s="1"/>
      <c r="I184" s="1"/>
    </row>
    <row r="185" spans="4:9" ht="12.75" customHeight="1">
      <c r="D185" s="4"/>
      <c r="F185" s="1"/>
      <c r="G185" s="1"/>
      <c r="H185" s="1"/>
      <c r="I185" s="1"/>
    </row>
    <row r="186" spans="4:9" ht="12.75" customHeight="1">
      <c r="D186" s="4"/>
      <c r="F186" s="1"/>
      <c r="G186" s="1"/>
      <c r="H186" s="1"/>
      <c r="I186" s="1"/>
    </row>
    <row r="187" spans="4:9" ht="12.75" customHeight="1">
      <c r="D187" s="4"/>
      <c r="F187" s="1"/>
      <c r="G187" s="1"/>
      <c r="H187" s="1"/>
      <c r="I187" s="1"/>
    </row>
    <row r="188" spans="4:9" ht="12.75" customHeight="1">
      <c r="D188" s="4"/>
      <c r="F188" s="1"/>
      <c r="G188" s="1"/>
      <c r="H188" s="1"/>
      <c r="I188" s="1"/>
    </row>
    <row r="189" spans="4:9" ht="12.75" customHeight="1">
      <c r="D189" s="4"/>
      <c r="F189" s="1"/>
      <c r="G189" s="1"/>
      <c r="H189" s="1"/>
      <c r="I189" s="1"/>
    </row>
    <row r="190" spans="4:9" ht="12.75" customHeight="1">
      <c r="D190" s="4"/>
      <c r="F190" s="1"/>
      <c r="G190" s="1"/>
      <c r="H190" s="1"/>
      <c r="I190" s="1"/>
    </row>
    <row r="191" spans="4:9" ht="12.75" customHeight="1">
      <c r="D191" s="4"/>
      <c r="F191" s="1"/>
      <c r="G191" s="1"/>
      <c r="H191" s="1"/>
      <c r="I191" s="1"/>
    </row>
    <row r="192" spans="4:9" ht="12.75" customHeight="1">
      <c r="D192" s="4"/>
      <c r="F192" s="1"/>
      <c r="G192" s="1"/>
      <c r="H192" s="1"/>
      <c r="I192" s="1"/>
    </row>
    <row r="193" spans="4:9" ht="12.75" customHeight="1">
      <c r="D193" s="4"/>
      <c r="F193" s="1"/>
      <c r="G193" s="1"/>
      <c r="H193" s="1"/>
      <c r="I193" s="1"/>
    </row>
    <row r="194" spans="4:9" ht="12.75" customHeight="1">
      <c r="D194" s="4"/>
      <c r="F194" s="1"/>
      <c r="G194" s="1"/>
      <c r="H194" s="1"/>
      <c r="I194" s="1"/>
    </row>
    <row r="195" spans="4:9" ht="12.75" customHeight="1">
      <c r="D195" s="4"/>
      <c r="F195" s="1"/>
      <c r="G195" s="1"/>
      <c r="H195" s="1"/>
      <c r="I195" s="1"/>
    </row>
    <row r="196" spans="4:9" ht="12.75" customHeight="1">
      <c r="D196" s="4"/>
      <c r="F196" s="1"/>
      <c r="G196" s="1"/>
      <c r="H196" s="1"/>
      <c r="I196" s="1"/>
    </row>
    <row r="197" spans="4:9" ht="12.75" customHeight="1">
      <c r="D197" s="4"/>
      <c r="F197" s="1"/>
      <c r="G197" s="1"/>
      <c r="H197" s="1"/>
      <c r="I197" s="1"/>
    </row>
    <row r="198" spans="4:9" ht="12.75" customHeight="1">
      <c r="D198" s="4"/>
      <c r="F198" s="1"/>
      <c r="G198" s="1"/>
      <c r="H198" s="1"/>
      <c r="I198" s="1"/>
    </row>
    <row r="199" spans="4:9" ht="12.75" customHeight="1">
      <c r="D199" s="4"/>
      <c r="F199" s="1"/>
      <c r="G199" s="1"/>
      <c r="H199" s="1"/>
      <c r="I199" s="1"/>
    </row>
    <row r="200" spans="4:9" ht="12.75" customHeight="1">
      <c r="D200" s="4"/>
      <c r="F200" s="1"/>
      <c r="G200" s="1"/>
      <c r="H200" s="1"/>
      <c r="I200" s="1"/>
    </row>
    <row r="201" spans="4:9" ht="12.75" customHeight="1">
      <c r="D201" s="4"/>
      <c r="F201" s="1"/>
      <c r="G201" s="1"/>
      <c r="H201" s="1"/>
      <c r="I201" s="1"/>
    </row>
    <row r="202" spans="4:9" ht="12.75" customHeight="1">
      <c r="D202" s="4"/>
      <c r="F202" s="1"/>
      <c r="G202" s="1"/>
      <c r="H202" s="1"/>
      <c r="I202" s="1"/>
    </row>
    <row r="203" spans="4:9" ht="12.75" customHeight="1">
      <c r="D203" s="4"/>
      <c r="F203" s="1"/>
      <c r="G203" s="1"/>
      <c r="H203" s="1"/>
      <c r="I203" s="1"/>
    </row>
    <row r="204" spans="4:9" ht="12.75" customHeight="1">
      <c r="D204" s="4"/>
      <c r="F204" s="1"/>
      <c r="G204" s="1"/>
      <c r="H204" s="1"/>
      <c r="I204" s="1"/>
    </row>
    <row r="205" spans="4:9" ht="12.75" customHeight="1">
      <c r="D205" s="4"/>
      <c r="F205" s="1"/>
      <c r="G205" s="1"/>
      <c r="H205" s="1"/>
      <c r="I205" s="1"/>
    </row>
    <row r="206" spans="4:9" ht="12.75" customHeight="1">
      <c r="D206" s="4"/>
      <c r="F206" s="1"/>
      <c r="G206" s="1"/>
      <c r="H206" s="1"/>
      <c r="I206" s="1"/>
    </row>
    <row r="207" spans="4:9" ht="12.75" customHeight="1">
      <c r="D207" s="4"/>
      <c r="F207" s="1"/>
      <c r="G207" s="1"/>
      <c r="H207" s="1"/>
      <c r="I207" s="1"/>
    </row>
    <row r="208" spans="4:9" ht="12.75" customHeight="1">
      <c r="D208" s="4"/>
      <c r="F208" s="1"/>
      <c r="G208" s="1"/>
      <c r="H208" s="1"/>
      <c r="I208" s="1"/>
    </row>
    <row r="209" spans="4:9" ht="12.75" customHeight="1">
      <c r="D209" s="4"/>
      <c r="F209" s="1"/>
      <c r="G209" s="1"/>
      <c r="H209" s="1"/>
      <c r="I209" s="1"/>
    </row>
    <row r="210" spans="4:9" ht="12.75" customHeight="1">
      <c r="D210" s="4"/>
      <c r="F210" s="1"/>
      <c r="G210" s="1"/>
      <c r="H210" s="1"/>
      <c r="I210" s="1"/>
    </row>
    <row r="211" spans="4:9" ht="12.75" customHeight="1">
      <c r="D211" s="4"/>
      <c r="F211" s="1"/>
      <c r="G211" s="1"/>
      <c r="H211" s="1"/>
      <c r="I211" s="1"/>
    </row>
    <row r="212" spans="4:9" ht="12.75" customHeight="1">
      <c r="D212" s="4"/>
      <c r="F212" s="1"/>
      <c r="G212" s="1"/>
      <c r="H212" s="1"/>
      <c r="I212" s="1"/>
    </row>
    <row r="213" spans="4:9" ht="12.75" customHeight="1">
      <c r="D213" s="4"/>
      <c r="F213" s="1"/>
      <c r="G213" s="1"/>
      <c r="H213" s="1"/>
      <c r="I213" s="1"/>
    </row>
    <row r="214" spans="4:9" ht="12.75" customHeight="1">
      <c r="D214" s="4"/>
      <c r="F214" s="1"/>
      <c r="G214" s="1"/>
      <c r="H214" s="1"/>
      <c r="I214" s="1"/>
    </row>
    <row r="215" spans="4:9" ht="12.75" customHeight="1">
      <c r="D215" s="4"/>
      <c r="F215" s="1"/>
      <c r="G215" s="1"/>
      <c r="H215" s="1"/>
      <c r="I215" s="1"/>
    </row>
    <row r="216" spans="4:9" ht="12.75" customHeight="1">
      <c r="D216" s="4"/>
      <c r="F216" s="1"/>
      <c r="G216" s="1"/>
      <c r="H216" s="1"/>
      <c r="I216" s="1"/>
    </row>
    <row r="217" spans="4:9" ht="12.75" customHeight="1">
      <c r="D217" s="4"/>
      <c r="F217" s="1"/>
      <c r="G217" s="1"/>
      <c r="H217" s="1"/>
      <c r="I217" s="1"/>
    </row>
    <row r="218" spans="4:9" ht="12.75" customHeight="1">
      <c r="D218" s="4"/>
      <c r="F218" s="1"/>
      <c r="G218" s="1"/>
      <c r="H218" s="1"/>
      <c r="I218" s="1"/>
    </row>
    <row r="219" spans="4:9" ht="12.75" customHeight="1">
      <c r="D219" s="4"/>
      <c r="F219" s="1"/>
      <c r="G219" s="1"/>
      <c r="H219" s="1"/>
      <c r="I219" s="1"/>
    </row>
    <row r="220" spans="4:9" ht="12.75" customHeight="1">
      <c r="D220" s="4"/>
      <c r="F220" s="1"/>
      <c r="G220" s="1"/>
      <c r="H220" s="1"/>
      <c r="I220" s="1"/>
    </row>
    <row r="221" spans="4:9" ht="12.75" customHeight="1">
      <c r="D221" s="4"/>
      <c r="F221" s="1"/>
      <c r="G221" s="1"/>
      <c r="H221" s="1"/>
      <c r="I221" s="1"/>
    </row>
    <row r="222" spans="4:9" ht="12.75" customHeight="1">
      <c r="D222" s="4"/>
      <c r="F222" s="1"/>
      <c r="G222" s="1"/>
      <c r="H222" s="1"/>
      <c r="I222" s="1"/>
    </row>
    <row r="223" spans="4:9" ht="12.75" customHeight="1">
      <c r="D223" s="4"/>
      <c r="F223" s="1"/>
      <c r="G223" s="1"/>
      <c r="H223" s="1"/>
      <c r="I223" s="1"/>
    </row>
    <row r="224" spans="4:9" ht="12.75" customHeight="1">
      <c r="D224" s="4"/>
      <c r="F224" s="1"/>
      <c r="G224" s="1"/>
      <c r="H224" s="1"/>
      <c r="I224" s="1"/>
    </row>
    <row r="225" spans="4:9" ht="12.75" customHeight="1">
      <c r="D225" s="4"/>
      <c r="F225" s="1"/>
      <c r="G225" s="1"/>
      <c r="H225" s="1"/>
      <c r="I225" s="1"/>
    </row>
    <row r="226" spans="4:9" ht="12.75" customHeight="1">
      <c r="D226" s="4"/>
      <c r="F226" s="1"/>
      <c r="G226" s="1"/>
      <c r="H226" s="1"/>
      <c r="I226" s="1"/>
    </row>
    <row r="227" spans="4:9" ht="12.75" customHeight="1">
      <c r="D227" s="4"/>
      <c r="F227" s="1"/>
      <c r="G227" s="1"/>
      <c r="H227" s="1"/>
      <c r="I227" s="1"/>
    </row>
    <row r="228" spans="4:9" ht="12.75" customHeight="1">
      <c r="D228" s="4"/>
      <c r="F228" s="1"/>
      <c r="G228" s="1"/>
      <c r="H228" s="1"/>
      <c r="I228" s="1"/>
    </row>
    <row r="229" spans="4:9" ht="12.75" customHeight="1">
      <c r="D229" s="4"/>
      <c r="F229" s="1"/>
      <c r="G229" s="1"/>
      <c r="H229" s="1"/>
      <c r="I229" s="1"/>
    </row>
    <row r="230" spans="4:9" ht="12.75" customHeight="1">
      <c r="D230" s="4"/>
      <c r="F230" s="1"/>
      <c r="G230" s="1"/>
      <c r="H230" s="1"/>
      <c r="I230" s="1"/>
    </row>
    <row r="231" spans="4:9" ht="12.75" customHeight="1">
      <c r="D231" s="4"/>
      <c r="F231" s="1"/>
      <c r="G231" s="1"/>
      <c r="H231" s="1"/>
      <c r="I231" s="1"/>
    </row>
    <row r="232" spans="4:9" ht="12.75" customHeight="1">
      <c r="D232" s="4"/>
      <c r="F232" s="1"/>
      <c r="G232" s="1"/>
      <c r="H232" s="1"/>
      <c r="I232" s="1"/>
    </row>
    <row r="233" spans="4:9" ht="12.75" customHeight="1">
      <c r="D233" s="4"/>
      <c r="F233" s="1"/>
      <c r="G233" s="1"/>
      <c r="H233" s="1"/>
      <c r="I233" s="1"/>
    </row>
    <row r="234" spans="4:9" ht="12.75" customHeight="1">
      <c r="D234" s="4"/>
      <c r="F234" s="1"/>
      <c r="G234" s="1"/>
      <c r="H234" s="1"/>
      <c r="I234" s="1"/>
    </row>
    <row r="235" spans="4:9" ht="12.75" customHeight="1">
      <c r="D235" s="4"/>
      <c r="F235" s="1"/>
      <c r="G235" s="1"/>
      <c r="H235" s="1"/>
      <c r="I235" s="1"/>
    </row>
    <row r="236" spans="4:9" ht="12.75" customHeight="1">
      <c r="D236" s="4"/>
      <c r="F236" s="1"/>
      <c r="G236" s="1"/>
      <c r="H236" s="1"/>
      <c r="I236" s="1"/>
    </row>
    <row r="237" spans="4:9" ht="12.75" customHeight="1">
      <c r="D237" s="4"/>
      <c r="F237" s="1"/>
      <c r="G237" s="1"/>
      <c r="H237" s="1"/>
      <c r="I237" s="1"/>
    </row>
    <row r="238" spans="4:9" ht="12.75" customHeight="1">
      <c r="D238" s="4"/>
      <c r="F238" s="1"/>
      <c r="G238" s="1"/>
      <c r="H238" s="1"/>
      <c r="I238" s="1"/>
    </row>
    <row r="239" spans="4:9" ht="12.75" customHeight="1">
      <c r="D239" s="4"/>
      <c r="F239" s="1"/>
      <c r="G239" s="1"/>
      <c r="H239" s="1"/>
      <c r="I239" s="1"/>
    </row>
    <row r="240" spans="4:9" ht="12.75" customHeight="1">
      <c r="D240" s="4"/>
      <c r="F240" s="1"/>
      <c r="G240" s="1"/>
      <c r="H240" s="1"/>
      <c r="I240" s="1"/>
    </row>
    <row r="241" spans="4:9" ht="12.75" customHeight="1">
      <c r="D241" s="4"/>
      <c r="F241" s="1"/>
      <c r="G241" s="1"/>
      <c r="H241" s="1"/>
      <c r="I241" s="1"/>
    </row>
    <row r="242" spans="4:9" ht="12.75" customHeight="1">
      <c r="D242" s="4"/>
      <c r="F242" s="1"/>
      <c r="G242" s="1"/>
      <c r="H242" s="1"/>
      <c r="I242" s="1"/>
    </row>
    <row r="243" spans="4:9" ht="12.75" customHeight="1">
      <c r="D243" s="4"/>
      <c r="F243" s="1"/>
      <c r="G243" s="1"/>
      <c r="H243" s="1"/>
      <c r="I243" s="1"/>
    </row>
    <row r="244" spans="4:9" ht="12.75" customHeight="1">
      <c r="D244" s="4"/>
      <c r="F244" s="1"/>
      <c r="G244" s="1"/>
      <c r="H244" s="1"/>
      <c r="I244" s="1"/>
    </row>
    <row r="245" spans="4:9" ht="12.75" customHeight="1">
      <c r="D245" s="4"/>
      <c r="F245" s="1"/>
      <c r="G245" s="1"/>
      <c r="H245" s="1"/>
      <c r="I245" s="1"/>
    </row>
    <row r="246" spans="4:9" ht="12.75" customHeight="1">
      <c r="D246" s="4"/>
      <c r="F246" s="1"/>
      <c r="G246" s="1"/>
      <c r="H246" s="1"/>
      <c r="I246" s="1"/>
    </row>
    <row r="247" spans="4:9" ht="12.75" customHeight="1">
      <c r="D247" s="4"/>
      <c r="F247" s="1"/>
      <c r="G247" s="1"/>
      <c r="H247" s="1"/>
      <c r="I247" s="1"/>
    </row>
    <row r="248" spans="4:9" ht="12.75" customHeight="1">
      <c r="D248" s="4"/>
      <c r="F248" s="1"/>
      <c r="G248" s="1"/>
      <c r="H248" s="1"/>
      <c r="I248" s="1"/>
    </row>
    <row r="249" spans="4:9" ht="12.75" customHeight="1">
      <c r="D249" s="4"/>
      <c r="F249" s="1"/>
      <c r="G249" s="1"/>
      <c r="H249" s="1"/>
      <c r="I249" s="1"/>
    </row>
    <row r="250" spans="4:9" ht="12.75" customHeight="1">
      <c r="D250" s="4"/>
      <c r="F250" s="1"/>
      <c r="G250" s="1"/>
      <c r="H250" s="1"/>
      <c r="I250" s="1"/>
    </row>
    <row r="251" spans="4:9" ht="12.75" customHeight="1">
      <c r="D251" s="4"/>
      <c r="F251" s="1"/>
      <c r="G251" s="1"/>
      <c r="H251" s="1"/>
      <c r="I251" s="1"/>
    </row>
    <row r="252" spans="4:9" ht="12.75" customHeight="1">
      <c r="D252" s="4"/>
      <c r="F252" s="1"/>
      <c r="G252" s="1"/>
      <c r="H252" s="1"/>
      <c r="I252" s="1"/>
    </row>
    <row r="253" spans="4:9" ht="12.75" customHeight="1">
      <c r="D253" s="4"/>
      <c r="F253" s="1"/>
      <c r="G253" s="1"/>
      <c r="H253" s="1"/>
      <c r="I253" s="1"/>
    </row>
    <row r="254" spans="4:9" ht="12.75" customHeight="1">
      <c r="D254" s="4"/>
      <c r="F254" s="1"/>
      <c r="G254" s="1"/>
      <c r="H254" s="1"/>
      <c r="I254" s="1"/>
    </row>
    <row r="255" spans="4:9" ht="12.75" customHeight="1">
      <c r="D255" s="4"/>
      <c r="F255" s="1"/>
      <c r="G255" s="1"/>
      <c r="H255" s="1"/>
      <c r="I255" s="1"/>
    </row>
    <row r="256" spans="4:9" ht="12.75" customHeight="1">
      <c r="D256" s="4"/>
      <c r="F256" s="1"/>
      <c r="G256" s="1"/>
      <c r="H256" s="1"/>
      <c r="I256" s="1"/>
    </row>
    <row r="257" spans="4:9" ht="12.75" customHeight="1">
      <c r="D257" s="4"/>
      <c r="F257" s="1"/>
      <c r="G257" s="1"/>
      <c r="H257" s="1"/>
      <c r="I257" s="1"/>
    </row>
    <row r="258" spans="4:9" ht="12.75" customHeight="1">
      <c r="D258" s="4"/>
      <c r="F258" s="1"/>
      <c r="G258" s="1"/>
      <c r="H258" s="1"/>
      <c r="I258" s="1"/>
    </row>
    <row r="259" spans="4:9" ht="12.75" customHeight="1">
      <c r="D259" s="4"/>
      <c r="F259" s="1"/>
      <c r="G259" s="1"/>
      <c r="H259" s="1"/>
      <c r="I259" s="1"/>
    </row>
    <row r="260" spans="4:9" ht="12.75" customHeight="1">
      <c r="D260" s="4"/>
      <c r="F260" s="1"/>
      <c r="G260" s="1"/>
      <c r="H260" s="1"/>
      <c r="I260" s="1"/>
    </row>
    <row r="261" spans="4:9" ht="12.75" customHeight="1">
      <c r="D261" s="4"/>
      <c r="F261" s="1"/>
      <c r="G261" s="1"/>
      <c r="H261" s="1"/>
      <c r="I261" s="1"/>
    </row>
    <row r="262" spans="4:9" ht="12.75" customHeight="1">
      <c r="D262" s="4"/>
      <c r="F262" s="1"/>
      <c r="G262" s="1"/>
      <c r="H262" s="1"/>
      <c r="I262" s="1"/>
    </row>
    <row r="263" spans="4:9" ht="12.75" customHeight="1">
      <c r="D263" s="4"/>
      <c r="F263" s="1"/>
      <c r="G263" s="1"/>
      <c r="H263" s="1"/>
      <c r="I263" s="1"/>
    </row>
    <row r="264" spans="4:9" ht="12.75" customHeight="1">
      <c r="D264" s="4"/>
      <c r="F264" s="1"/>
      <c r="G264" s="1"/>
      <c r="H264" s="1"/>
      <c r="I264" s="1"/>
    </row>
    <row r="265" spans="4:9" ht="12.75" customHeight="1">
      <c r="D265" s="4"/>
      <c r="F265" s="1"/>
      <c r="G265" s="1"/>
      <c r="H265" s="1"/>
      <c r="I265" s="1"/>
    </row>
    <row r="266" spans="4:9" ht="12.75" customHeight="1">
      <c r="D266" s="4"/>
      <c r="F266" s="1"/>
      <c r="G266" s="1"/>
      <c r="H266" s="1"/>
      <c r="I266" s="1"/>
    </row>
    <row r="267" spans="4:9" ht="12.75" customHeight="1">
      <c r="D267" s="4"/>
      <c r="F267" s="1"/>
      <c r="G267" s="1"/>
      <c r="H267" s="1"/>
      <c r="I267" s="1"/>
    </row>
    <row r="268" spans="4:9" ht="12.75" customHeight="1">
      <c r="D268" s="4"/>
      <c r="F268" s="1"/>
      <c r="G268" s="1"/>
      <c r="H268" s="1"/>
      <c r="I268" s="1"/>
    </row>
    <row r="269" spans="4:9" ht="12.75" customHeight="1">
      <c r="D269" s="4"/>
      <c r="F269" s="1"/>
      <c r="G269" s="1"/>
      <c r="H269" s="1"/>
      <c r="I269" s="1"/>
    </row>
    <row r="270" spans="4:9" ht="12.75" customHeight="1">
      <c r="D270" s="4"/>
      <c r="F270" s="1"/>
      <c r="G270" s="1"/>
      <c r="H270" s="1"/>
      <c r="I270" s="1"/>
    </row>
    <row r="271" spans="4:9" ht="12.75" customHeight="1">
      <c r="D271" s="4"/>
      <c r="F271" s="1"/>
      <c r="G271" s="1"/>
      <c r="H271" s="1"/>
      <c r="I271" s="1"/>
    </row>
    <row r="272" spans="4:9" ht="12.75" customHeight="1">
      <c r="D272" s="4"/>
      <c r="F272" s="1"/>
      <c r="G272" s="1"/>
      <c r="H272" s="1"/>
      <c r="I272" s="1"/>
    </row>
    <row r="273" spans="4:9" ht="12.75" customHeight="1">
      <c r="D273" s="4"/>
      <c r="F273" s="1"/>
      <c r="G273" s="1"/>
      <c r="H273" s="1"/>
      <c r="I273" s="1"/>
    </row>
    <row r="274" spans="4:9" ht="12.75" customHeight="1">
      <c r="D274" s="4"/>
      <c r="F274" s="1"/>
      <c r="G274" s="1"/>
      <c r="H274" s="1"/>
      <c r="I274" s="1"/>
    </row>
    <row r="275" spans="4:9" ht="12.75" customHeight="1">
      <c r="D275" s="4"/>
      <c r="F275" s="1"/>
      <c r="G275" s="1"/>
      <c r="H275" s="1"/>
      <c r="I275" s="1"/>
    </row>
    <row r="276" spans="4:9" ht="12.75" customHeight="1">
      <c r="D276" s="4"/>
      <c r="F276" s="1"/>
      <c r="G276" s="1"/>
      <c r="H276" s="1"/>
      <c r="I276" s="1"/>
    </row>
    <row r="277" spans="4:9" ht="12.75" customHeight="1">
      <c r="D277" s="4"/>
      <c r="F277" s="1"/>
      <c r="G277" s="1"/>
      <c r="H277" s="1"/>
      <c r="I277" s="1"/>
    </row>
    <row r="278" spans="4:9" ht="12.75" customHeight="1">
      <c r="D278" s="4"/>
      <c r="F278" s="1"/>
      <c r="G278" s="1"/>
      <c r="H278" s="1"/>
      <c r="I278" s="1"/>
    </row>
    <row r="279" spans="4:9" ht="12.75" customHeight="1">
      <c r="D279" s="4"/>
      <c r="F279" s="1"/>
      <c r="G279" s="1"/>
      <c r="H279" s="1"/>
      <c r="I279" s="1"/>
    </row>
    <row r="280" spans="4:9" ht="12.75" customHeight="1">
      <c r="D280" s="4"/>
      <c r="F280" s="1"/>
      <c r="G280" s="1"/>
      <c r="H280" s="1"/>
      <c r="I280" s="1"/>
    </row>
    <row r="281" spans="4:9" ht="12.75" customHeight="1">
      <c r="D281" s="4"/>
      <c r="F281" s="1"/>
      <c r="G281" s="1"/>
      <c r="H281" s="1"/>
      <c r="I281" s="1"/>
    </row>
    <row r="282" spans="4:9" ht="12.75" customHeight="1">
      <c r="D282" s="4"/>
      <c r="F282" s="1"/>
      <c r="G282" s="1"/>
      <c r="H282" s="1"/>
      <c r="I282" s="1"/>
    </row>
    <row r="283" spans="4:9" ht="12.75" customHeight="1">
      <c r="D283" s="4"/>
      <c r="F283" s="1"/>
      <c r="G283" s="1"/>
      <c r="H283" s="1"/>
      <c r="I283" s="1"/>
    </row>
    <row r="284" spans="4:9" ht="12.75" customHeight="1">
      <c r="D284" s="4"/>
      <c r="F284" s="1"/>
      <c r="G284" s="1"/>
      <c r="H284" s="1"/>
      <c r="I284" s="1"/>
    </row>
    <row r="285" spans="4:9" ht="12.75" customHeight="1">
      <c r="D285" s="4"/>
      <c r="F285" s="1"/>
      <c r="G285" s="1"/>
      <c r="H285" s="1"/>
      <c r="I285" s="1"/>
    </row>
    <row r="286" spans="4:9" ht="12.75" customHeight="1">
      <c r="D286" s="4"/>
      <c r="F286" s="1"/>
      <c r="G286" s="1"/>
      <c r="H286" s="1"/>
      <c r="I286" s="1"/>
    </row>
    <row r="287" spans="4:9" ht="12.75" customHeight="1">
      <c r="D287" s="4"/>
      <c r="F287" s="1"/>
      <c r="G287" s="1"/>
      <c r="H287" s="1"/>
      <c r="I287" s="1"/>
    </row>
    <row r="288" spans="4:9" ht="12.75" customHeight="1">
      <c r="D288" s="4"/>
      <c r="F288" s="1"/>
      <c r="G288" s="1"/>
      <c r="H288" s="1"/>
      <c r="I288" s="1"/>
    </row>
    <row r="289" spans="4:9" ht="12.75" customHeight="1">
      <c r="D289" s="4"/>
      <c r="F289" s="1"/>
      <c r="G289" s="1"/>
      <c r="H289" s="1"/>
      <c r="I289" s="1"/>
    </row>
    <row r="290" spans="4:9" ht="12.75" customHeight="1">
      <c r="D290" s="4"/>
      <c r="F290" s="1"/>
      <c r="G290" s="1"/>
      <c r="H290" s="1"/>
      <c r="I290" s="1"/>
    </row>
    <row r="291" spans="4:9" ht="12.75" customHeight="1">
      <c r="D291" s="4"/>
      <c r="F291" s="1"/>
      <c r="G291" s="1"/>
      <c r="H291" s="1"/>
      <c r="I291" s="1"/>
    </row>
    <row r="292" spans="4:9" ht="12.75" customHeight="1">
      <c r="D292" s="4"/>
      <c r="F292" s="1"/>
      <c r="G292" s="1"/>
      <c r="H292" s="1"/>
      <c r="I292" s="1"/>
    </row>
    <row r="293" spans="4:9" ht="12.75" customHeight="1">
      <c r="D293" s="4"/>
      <c r="F293" s="1"/>
      <c r="G293" s="1"/>
      <c r="H293" s="1"/>
      <c r="I293" s="1"/>
    </row>
    <row r="294" spans="4:9" ht="12.75" customHeight="1">
      <c r="D294" s="4"/>
      <c r="F294" s="1"/>
      <c r="G294" s="1"/>
      <c r="H294" s="1"/>
      <c r="I294" s="1"/>
    </row>
    <row r="295" spans="4:9" ht="12.75" customHeight="1">
      <c r="D295" s="4"/>
      <c r="F295" s="1"/>
      <c r="G295" s="1"/>
      <c r="H295" s="1"/>
      <c r="I295" s="1"/>
    </row>
    <row r="296" spans="4:9" ht="12.75" customHeight="1">
      <c r="D296" s="4"/>
      <c r="F296" s="1"/>
      <c r="G296" s="1"/>
      <c r="H296" s="1"/>
      <c r="I296" s="1"/>
    </row>
    <row r="297" spans="4:9" ht="12.75" customHeight="1">
      <c r="D297" s="4"/>
      <c r="F297" s="1"/>
      <c r="G297" s="1"/>
      <c r="H297" s="1"/>
      <c r="I297" s="1"/>
    </row>
    <row r="298" spans="4:9" ht="12.75" customHeight="1">
      <c r="D298" s="4"/>
      <c r="F298" s="1"/>
      <c r="G298" s="1"/>
      <c r="H298" s="1"/>
      <c r="I298" s="1"/>
    </row>
    <row r="299" spans="4:9" ht="12.75" customHeight="1">
      <c r="D299" s="4"/>
      <c r="F299" s="1"/>
      <c r="G299" s="1"/>
      <c r="H299" s="1"/>
      <c r="I299" s="1"/>
    </row>
    <row r="300" spans="4:9" ht="12.75" customHeight="1">
      <c r="D300" s="4"/>
      <c r="F300" s="1"/>
      <c r="G300" s="1"/>
      <c r="H300" s="1"/>
      <c r="I300" s="1"/>
    </row>
    <row r="301" spans="4:9" ht="12.75" customHeight="1">
      <c r="D301" s="4"/>
      <c r="F301" s="1"/>
      <c r="G301" s="1"/>
      <c r="H301" s="1"/>
      <c r="I301" s="1"/>
    </row>
    <row r="302" spans="4:9" ht="12.75" customHeight="1">
      <c r="D302" s="4"/>
      <c r="F302" s="1"/>
      <c r="G302" s="1"/>
      <c r="H302" s="1"/>
      <c r="I302" s="1"/>
    </row>
    <row r="303" spans="4:9" ht="12.75" customHeight="1">
      <c r="D303" s="4"/>
      <c r="F303" s="1"/>
      <c r="G303" s="1"/>
      <c r="H303" s="1"/>
      <c r="I303" s="1"/>
    </row>
    <row r="304" spans="4:9" ht="12.75" customHeight="1">
      <c r="D304" s="4"/>
      <c r="F304" s="1"/>
      <c r="G304" s="1"/>
      <c r="H304" s="1"/>
      <c r="I304" s="1"/>
    </row>
    <row r="305" spans="4:9" ht="12.75" customHeight="1">
      <c r="D305" s="4"/>
      <c r="F305" s="1"/>
      <c r="G305" s="1"/>
      <c r="H305" s="1"/>
      <c r="I305" s="1"/>
    </row>
    <row r="306" spans="4:9" ht="12.75" customHeight="1">
      <c r="D306" s="4"/>
      <c r="F306" s="1"/>
      <c r="G306" s="1"/>
      <c r="H306" s="1"/>
      <c r="I306" s="1"/>
    </row>
    <row r="307" spans="4:9" ht="12.75" customHeight="1">
      <c r="D307" s="4"/>
      <c r="F307" s="1"/>
      <c r="G307" s="1"/>
      <c r="H307" s="1"/>
      <c r="I307" s="1"/>
    </row>
    <row r="308" spans="4:9" ht="12.75" customHeight="1">
      <c r="D308" s="4"/>
      <c r="F308" s="1"/>
      <c r="G308" s="1"/>
      <c r="H308" s="1"/>
      <c r="I308" s="1"/>
    </row>
    <row r="309" spans="4:9" ht="12.75" customHeight="1">
      <c r="D309" s="4"/>
      <c r="F309" s="1"/>
      <c r="G309" s="1"/>
      <c r="H309" s="1"/>
      <c r="I309" s="1"/>
    </row>
    <row r="310" spans="4:9" ht="12.75" customHeight="1">
      <c r="D310" s="4"/>
      <c r="F310" s="1"/>
      <c r="G310" s="1"/>
      <c r="H310" s="1"/>
      <c r="I310" s="1"/>
    </row>
    <row r="311" spans="4:9" ht="12.75" customHeight="1">
      <c r="D311" s="4"/>
      <c r="F311" s="1"/>
      <c r="G311" s="1"/>
      <c r="H311" s="1"/>
      <c r="I311" s="1"/>
    </row>
    <row r="312" spans="4:9" ht="12.75" customHeight="1">
      <c r="D312" s="4"/>
      <c r="F312" s="1"/>
      <c r="G312" s="1"/>
      <c r="H312" s="1"/>
      <c r="I312" s="1"/>
    </row>
    <row r="313" spans="4:9" ht="12.75" customHeight="1">
      <c r="D313" s="4"/>
      <c r="F313" s="1"/>
      <c r="G313" s="1"/>
      <c r="H313" s="1"/>
      <c r="I313" s="1"/>
    </row>
    <row r="314" spans="4:9" ht="12.75" customHeight="1">
      <c r="D314" s="4"/>
      <c r="F314" s="1"/>
      <c r="G314" s="1"/>
      <c r="H314" s="1"/>
      <c r="I314" s="1"/>
    </row>
    <row r="315" spans="4:9" ht="12.75" customHeight="1">
      <c r="D315" s="4"/>
      <c r="F315" s="1"/>
      <c r="G315" s="1"/>
      <c r="H315" s="1"/>
      <c r="I315" s="1"/>
    </row>
    <row r="316" spans="4:9" ht="12.75" customHeight="1">
      <c r="D316" s="4"/>
      <c r="F316" s="1"/>
      <c r="G316" s="1"/>
      <c r="H316" s="1"/>
      <c r="I316" s="1"/>
    </row>
    <row r="317" spans="4:9" ht="12.75" customHeight="1">
      <c r="D317" s="4"/>
      <c r="F317" s="1"/>
      <c r="G317" s="1"/>
      <c r="H317" s="1"/>
      <c r="I317" s="1"/>
    </row>
    <row r="318" spans="4:9" ht="12.75" customHeight="1">
      <c r="D318" s="4"/>
      <c r="F318" s="1"/>
      <c r="G318" s="1"/>
      <c r="H318" s="1"/>
      <c r="I318" s="1"/>
    </row>
    <row r="319" spans="4:9" ht="12.75" customHeight="1">
      <c r="D319" s="4"/>
      <c r="F319" s="1"/>
      <c r="G319" s="1"/>
      <c r="H319" s="1"/>
      <c r="I319" s="1"/>
    </row>
    <row r="320" spans="4:9" ht="12.75" customHeight="1">
      <c r="D320" s="4"/>
      <c r="F320" s="1"/>
      <c r="G320" s="1"/>
      <c r="H320" s="1"/>
      <c r="I320" s="1"/>
    </row>
    <row r="321" spans="4:9" ht="12.75" customHeight="1">
      <c r="D321" s="4"/>
      <c r="F321" s="1"/>
      <c r="G321" s="1"/>
      <c r="H321" s="1"/>
      <c r="I321" s="1"/>
    </row>
    <row r="322" spans="4:9" ht="12.75" customHeight="1">
      <c r="D322" s="4"/>
      <c r="F322" s="1"/>
      <c r="G322" s="1"/>
      <c r="H322" s="1"/>
      <c r="I322" s="1"/>
    </row>
    <row r="323" spans="4:9" ht="12.75" customHeight="1">
      <c r="D323" s="4"/>
      <c r="F323" s="1"/>
      <c r="G323" s="1"/>
      <c r="H323" s="1"/>
      <c r="I323" s="1"/>
    </row>
    <row r="324" spans="4:9" ht="12.75" customHeight="1">
      <c r="D324" s="4"/>
      <c r="F324" s="1"/>
      <c r="G324" s="1"/>
      <c r="H324" s="1"/>
      <c r="I324" s="1"/>
    </row>
    <row r="325" spans="4:9" ht="12.75" customHeight="1">
      <c r="D325" s="4"/>
      <c r="F325" s="1"/>
      <c r="G325" s="1"/>
      <c r="H325" s="1"/>
      <c r="I325" s="1"/>
    </row>
    <row r="326" spans="4:9" ht="12.75" customHeight="1">
      <c r="D326" s="4"/>
      <c r="F326" s="1"/>
      <c r="G326" s="1"/>
      <c r="H326" s="1"/>
      <c r="I326" s="1"/>
    </row>
    <row r="327" spans="4:9" ht="12.75" customHeight="1">
      <c r="D327" s="4"/>
      <c r="F327" s="1"/>
      <c r="G327" s="1"/>
      <c r="H327" s="1"/>
      <c r="I327" s="1"/>
    </row>
    <row r="328" spans="4:9" ht="12.75" customHeight="1">
      <c r="D328" s="4"/>
      <c r="F328" s="1"/>
      <c r="G328" s="1"/>
      <c r="H328" s="1"/>
      <c r="I328" s="1"/>
    </row>
    <row r="329" spans="4:9" ht="12.75" customHeight="1">
      <c r="D329" s="4"/>
      <c r="F329" s="1"/>
      <c r="G329" s="1"/>
      <c r="H329" s="1"/>
      <c r="I329" s="1"/>
    </row>
    <row r="330" spans="4:9" ht="12.75" customHeight="1">
      <c r="D330" s="4"/>
      <c r="F330" s="1"/>
      <c r="G330" s="1"/>
      <c r="H330" s="1"/>
      <c r="I330" s="1"/>
    </row>
    <row r="331" spans="4:9" ht="12.75" customHeight="1">
      <c r="D331" s="4"/>
      <c r="F331" s="1"/>
      <c r="G331" s="1"/>
      <c r="H331" s="1"/>
      <c r="I331" s="1"/>
    </row>
  </sheetData>
  <mergeCells count="3">
    <mergeCell ref="B1:G1"/>
    <mergeCell ref="G2:H2"/>
    <mergeCell ref="J2:K2"/>
  </mergeCells>
  <pageMargins left="0.78740157499999996" right="0.78740157499999996" top="0.984251969" bottom="0.984251969" header="0" footer="0"/>
  <pageSetup scale="66" fitToHeight="0" orientation="portrait" r:id="rId1"/>
  <rowBreaks count="1" manualBreakCount="1">
    <brk id="59" max="16383" man="1"/>
  </rowBreaks>
  <ignoredErrors>
    <ignoredError sqref="F6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Puljer</vt:lpstr>
      <vt:lpstr>Påmelding</vt:lpstr>
      <vt:lpstr>Puljer!Utskriftsområde</vt:lpstr>
      <vt:lpstr>Påmelding!Utskriftsområde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</dc:creator>
  <cp:lastModifiedBy>Nilsen, Emelie</cp:lastModifiedBy>
  <cp:lastPrinted>2023-04-22T05:27:36Z</cp:lastPrinted>
  <dcterms:created xsi:type="dcterms:W3CDTF">2012-03-20T07:51:07Z</dcterms:created>
  <dcterms:modified xsi:type="dcterms:W3CDTF">2024-04-18T19:39:54Z</dcterms:modified>
</cp:coreProperties>
</file>