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3/Aktiv Idrett/Mesterskap/Nasjonale mesterskap/NM junior/"/>
    </mc:Choice>
  </mc:AlternateContent>
  <xr:revisionPtr revIDLastSave="0" documentId="14_{B7963267-5ACC-4B81-8EE0-AC674435EB9B}" xr6:coauthVersionLast="47" xr6:coauthVersionMax="47" xr10:uidLastSave="{00000000-0000-0000-0000-000000000000}"/>
  <bookViews>
    <workbookView xWindow="43080" yWindow="-120" windowWidth="29040" windowHeight="15840" tabRatio="408" activeTab="1" xr2:uid="{00000000-000D-0000-FFFF-FFFF00000000}"/>
  </bookViews>
  <sheets>
    <sheet name="Påmelding" sheetId="5" r:id="rId1"/>
    <sheet name="Puljer" sheetId="2" r:id="rId2"/>
  </sheets>
  <definedNames>
    <definedName name="_xlnm.Print_Area" localSheetId="1">Puljer!$A$1:$N$95</definedName>
    <definedName name="_xlnm.Print_Area" localSheetId="0">Påmelding!$A$1:$K$139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K138" i="5"/>
  <c r="J137" i="5"/>
  <c r="K128" i="5"/>
  <c r="J127" i="5"/>
  <c r="K122" i="5"/>
  <c r="J121" i="5"/>
  <c r="K113" i="5"/>
  <c r="J112" i="5"/>
  <c r="J107" i="5"/>
  <c r="K101" i="5"/>
  <c r="J100" i="5"/>
  <c r="K84" i="5"/>
  <c r="J83" i="5"/>
  <c r="K76" i="5"/>
  <c r="J75" i="5"/>
  <c r="K67" i="5"/>
  <c r="J66" i="5"/>
  <c r="K59" i="5"/>
  <c r="J58" i="5"/>
  <c r="K53" i="5"/>
  <c r="J52" i="5"/>
  <c r="K45" i="5"/>
  <c r="J44" i="5"/>
  <c r="K38" i="5"/>
  <c r="J37" i="5"/>
  <c r="K31" i="5"/>
  <c r="J30" i="5"/>
  <c r="K25" i="5"/>
  <c r="J24" i="5"/>
  <c r="K19" i="5"/>
  <c r="J18" i="5"/>
  <c r="J4" i="5" s="1"/>
  <c r="I90" i="2" l="1"/>
  <c r="D66" i="5"/>
  <c r="D24" i="5"/>
  <c r="I89" i="2"/>
  <c r="D58" i="5"/>
  <c r="D101" i="5"/>
  <c r="D83" i="5"/>
  <c r="I91" i="2" l="1"/>
  <c r="D138" i="5"/>
  <c r="D38" i="5"/>
  <c r="D122" i="5"/>
  <c r="D121" i="5"/>
  <c r="D45" i="5"/>
  <c r="H4" i="5"/>
  <c r="G4" i="5"/>
  <c r="D18" i="5"/>
  <c r="D31" i="5"/>
  <c r="D30" i="5"/>
  <c r="D112" i="5"/>
  <c r="D128" i="5"/>
  <c r="D107" i="5"/>
  <c r="I32" i="5" l="1"/>
  <c r="D84" i="5"/>
  <c r="I85" i="5" l="1"/>
  <c r="D53" i="5"/>
  <c r="D67" i="5"/>
  <c r="D137" i="5"/>
  <c r="D19" i="5"/>
  <c r="I108" i="5" l="1"/>
  <c r="D44" i="5"/>
  <c r="I46" i="5" l="1"/>
  <c r="D52" i="5"/>
  <c r="D37" i="5"/>
  <c r="D76" i="5"/>
  <c r="D75" i="5"/>
  <c r="I68" i="5" l="1"/>
  <c r="I77" i="5"/>
  <c r="I20" i="5" l="1"/>
  <c r="I129" i="5"/>
  <c r="D113" i="5"/>
  <c r="I114" i="5" s="1"/>
  <c r="D100" i="5"/>
  <c r="I39" i="5"/>
  <c r="I139" i="5" l="1"/>
  <c r="I26" i="5"/>
  <c r="I54" i="5"/>
  <c r="I102" i="5"/>
  <c r="I60" i="5"/>
  <c r="I123" i="5"/>
  <c r="I4" i="5" l="1"/>
</calcChain>
</file>

<file path=xl/sharedStrings.xml><?xml version="1.0" encoding="utf-8"?>
<sst xmlns="http://schemas.openxmlformats.org/spreadsheetml/2006/main" count="579" uniqueCount="146">
  <si>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</si>
  <si>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</si>
  <si>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</si>
  <si>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</si>
  <si>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</si>
  <si>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</si>
  <si>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</si>
  <si>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</si>
  <si>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</si>
  <si>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</si>
  <si>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</si>
  <si>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JK</t>
  </si>
  <si>
    <t>Sum kvinner</t>
  </si>
  <si>
    <t>Sum menn</t>
  </si>
  <si>
    <t>Sum totalt</t>
  </si>
  <si>
    <t>Breimsbygda IL</t>
  </si>
  <si>
    <t>JM</t>
  </si>
  <si>
    <t>UM</t>
  </si>
  <si>
    <t>Hitra VK</t>
  </si>
  <si>
    <t>Ronja Lenvik</t>
  </si>
  <si>
    <t>UK</t>
  </si>
  <si>
    <t>Rasmus Heggvik Aune</t>
  </si>
  <si>
    <t>Gjøvik AK</t>
  </si>
  <si>
    <t>Louisa Hjelmås</t>
  </si>
  <si>
    <t>Nidelv IL</t>
  </si>
  <si>
    <t>Spydeberg Atletene</t>
  </si>
  <si>
    <t>Tambarskjelvar IL</t>
  </si>
  <si>
    <t>Emma Reiakvam</t>
  </si>
  <si>
    <t>Trine Endestad Hellevang</t>
  </si>
  <si>
    <t>Kristen Røyseth</t>
  </si>
  <si>
    <t>Trondheim AK</t>
  </si>
  <si>
    <t>Tysvær VK</t>
  </si>
  <si>
    <t>Tine Pedersen</t>
  </si>
  <si>
    <t>Stefan Rønnevik</t>
  </si>
  <si>
    <t>Tønsberg-Kam.</t>
  </si>
  <si>
    <t>Vigrestad IK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</si>
  <si>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</si>
  <si>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</si>
  <si>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</si>
  <si>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</si>
  <si>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</si>
  <si>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</si>
  <si>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</si>
  <si>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</si>
  <si>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</si>
  <si>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</si>
  <si>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</si>
  <si>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</si>
  <si>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</si>
  <si>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55</t>
  </si>
  <si>
    <t>Forfall:</t>
  </si>
  <si>
    <t>Haugesund VK</t>
  </si>
  <si>
    <t>Tromsø AK</t>
  </si>
  <si>
    <t>Eline Høien</t>
  </si>
  <si>
    <t>Hanna Kongsvik Vihovde</t>
  </si>
  <si>
    <t>Nima Berntsen</t>
  </si>
  <si>
    <t>Sandra Nævdal</t>
  </si>
  <si>
    <t>Edle Eik Litland</t>
  </si>
  <si>
    <t>Tuva Loodtz</t>
  </si>
  <si>
    <t>Erik A. F. Johansson</t>
  </si>
  <si>
    <t>Marte Walseth</t>
  </si>
  <si>
    <t>Emil Viktor Sveum</t>
  </si>
  <si>
    <t>Kvadraturen IK</t>
  </si>
  <si>
    <t>Larvik AK</t>
  </si>
  <si>
    <t>Linn Christina Larssen</t>
  </si>
  <si>
    <t xml:space="preserve"> </t>
  </si>
  <si>
    <t>Hanna Kongsvik Vihode</t>
  </si>
  <si>
    <t>Alexander Eide</t>
  </si>
  <si>
    <t>Hedda Øverli</t>
  </si>
  <si>
    <t>Malin Amundsen</t>
  </si>
  <si>
    <t>Mariell Endestad Hellevang</t>
  </si>
  <si>
    <t>14.03..04</t>
  </si>
  <si>
    <t>Aksel Svorstøl</t>
  </si>
  <si>
    <t>Nikolai K. Aadland</t>
  </si>
  <si>
    <t>Nora Kristine Haugland</t>
  </si>
  <si>
    <t>49</t>
  </si>
  <si>
    <t>Emil Strandskog</t>
  </si>
  <si>
    <t>Alice Fossen</t>
  </si>
  <si>
    <t>Alice Fosen</t>
  </si>
  <si>
    <t>Tomack Sand</t>
  </si>
  <si>
    <t>Eline Svendsen</t>
  </si>
  <si>
    <t>Christian Karrestad</t>
  </si>
  <si>
    <t>Laila Therese Bjørnarheim</t>
  </si>
  <si>
    <t>Sum NM Junior kvinner</t>
  </si>
  <si>
    <t>Sum NM Junior menn</t>
  </si>
  <si>
    <t>Emma Vittring</t>
  </si>
  <si>
    <t>Kvadtraturen IK</t>
  </si>
  <si>
    <t>Anton Brundtland Gustavson</t>
  </si>
  <si>
    <t>NM JUNIOR 2023 - PÅMELDING. Tysvær 22.04.23</t>
  </si>
  <si>
    <t>Pulje 3 lørdag 22.04</t>
  </si>
  <si>
    <t>Oliver Haugan</t>
  </si>
  <si>
    <t>NVF-ID</t>
  </si>
  <si>
    <t>Alexander Ferdinand Hetle</t>
  </si>
  <si>
    <t>Vilma Kornelia Hetle</t>
  </si>
  <si>
    <t>Vilma Kornelie Hetle</t>
  </si>
  <si>
    <t>Christiania AK</t>
  </si>
  <si>
    <t>Hanna Maroofi</t>
  </si>
  <si>
    <t>Amelia Mjølstad Khriss</t>
  </si>
  <si>
    <t>Heidi Nævdal</t>
  </si>
  <si>
    <t>Sandra Amundsen</t>
  </si>
  <si>
    <t>Karoline Kroken</t>
  </si>
  <si>
    <t>Eline Mundal Melle</t>
  </si>
  <si>
    <t>Camilla Skaftå</t>
  </si>
  <si>
    <t>71</t>
  </si>
  <si>
    <t>Erik A F. Johanssson</t>
  </si>
  <si>
    <t>Rene Djupå</t>
  </si>
  <si>
    <t>Reinert Travieso Olsen</t>
  </si>
  <si>
    <t>Rina Tysse</t>
  </si>
  <si>
    <t>Sean Elliot Paudel</t>
  </si>
  <si>
    <t>Noah Svanholm</t>
  </si>
  <si>
    <t>Lea Berle Horne</t>
  </si>
  <si>
    <t>Lea B. Jensen</t>
  </si>
  <si>
    <t>Lise Siqveland</t>
  </si>
  <si>
    <t>Even Matnisdal</t>
  </si>
  <si>
    <t>Lisa Siqveland</t>
  </si>
  <si>
    <t>Julie Dingstad</t>
  </si>
  <si>
    <t>+87</t>
  </si>
  <si>
    <t>Julie Dingtad</t>
  </si>
  <si>
    <t>Maria Lie</t>
  </si>
  <si>
    <t>Spydeberg Atsletene</t>
  </si>
  <si>
    <t>Erik Orasmäe</t>
  </si>
  <si>
    <t>Brede Lesto</t>
  </si>
  <si>
    <t>Olai Aamot</t>
  </si>
  <si>
    <t>Henrik Reiakvam</t>
  </si>
  <si>
    <t>Jakub Kudyba</t>
  </si>
  <si>
    <t>Anita Haugsetsh</t>
  </si>
  <si>
    <t>Anita Haugsseth</t>
  </si>
  <si>
    <t xml:space="preserve">Pulje 5 lørdag 22.04 </t>
  </si>
  <si>
    <t>Pulje 6 lørdag 22.04</t>
  </si>
  <si>
    <t>SUM NM Junior totalt</t>
  </si>
  <si>
    <t xml:space="preserve">Pulje 1 lørdag 22.04 </t>
  </si>
  <si>
    <t>Pulje 2 lørdag 22.04</t>
  </si>
  <si>
    <t xml:space="preserve">Pulje 4 lørdag 22.04 </t>
  </si>
  <si>
    <t>Mariell Hetlesæter Morken</t>
  </si>
  <si>
    <t>Ruben Bjerkan</t>
  </si>
  <si>
    <t>Adrian Skauge</t>
  </si>
  <si>
    <t>Safa Daniel Sjøli Ararat</t>
  </si>
  <si>
    <t>William Stormoen</t>
  </si>
  <si>
    <t>Breeimsbygda IL</t>
  </si>
  <si>
    <t>Ulrik Lie-Haugen</t>
  </si>
  <si>
    <t>William A. Christiansen</t>
  </si>
  <si>
    <t>Thea Emilie Hansen Gjørtz</t>
  </si>
  <si>
    <t>Siv-Helene Haaland</t>
  </si>
  <si>
    <r>
      <t xml:space="preserve">Startliste NM Junior 2023  </t>
    </r>
    <r>
      <rPr>
        <b/>
        <sz val="20"/>
        <color rgb="FFFF0000"/>
        <rFont val="Times New Roman"/>
        <family val="1"/>
      </rPr>
      <t>Veiing kl 0730 - 0830 Tysværtunet</t>
    </r>
  </si>
  <si>
    <t>Stevnestart kl 0930 -</t>
  </si>
  <si>
    <t>Mathilde Loy 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</si>
</sst>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"/>
    <numFmt numFmtId="166" formatCode="0.0000"/>
    <numFmt numFmtId="167" formatCode="dd/mm/yy;@"/>
  </numFmts>
  <fonts count="42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0"/>
      <color rgb="FFFF0000"/>
      <name val="Times New Roman"/>
      <family val="1"/>
    </font>
    <font>
      <sz val="11"/>
      <color rgb="FF0009C0"/>
      <name val="Times New Roman"/>
      <family val="1"/>
    </font>
    <font>
      <sz val="10"/>
      <color rgb="FF0009C0"/>
      <name val="Times New Roman"/>
      <family val="1"/>
    </font>
    <font>
      <sz val="10.5"/>
      <color rgb="FFFF000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rgb="FF0009C0"/>
      <name val="Times New Roman"/>
      <family val="1"/>
    </font>
    <font>
      <b/>
      <sz val="11"/>
      <color rgb="FF0009C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4"/>
      <color rgb="FF0009C0"/>
      <name val="Times New Roman"/>
      <family val="1"/>
    </font>
    <font>
      <b/>
      <sz val="14"/>
      <name val="Times New Roman"/>
      <family val="1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9C0"/>
      <name val="Arial"/>
      <family val="2"/>
    </font>
    <font>
      <sz val="10"/>
      <color rgb="FFC00000"/>
      <name val="Arial"/>
      <family val="2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9C0"/>
      </left>
      <right style="thin">
        <color rgb="FF0009C0"/>
      </right>
      <top style="thin">
        <color rgb="FF0009C0"/>
      </top>
      <bottom style="thin">
        <color rgb="FF0009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9C0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9C0"/>
      </right>
      <top style="thin">
        <color rgb="FF0009C0"/>
      </top>
      <bottom style="thin">
        <color rgb="FF0009C0"/>
      </bottom>
      <diagonal/>
    </border>
    <border>
      <left/>
      <right/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indexed="64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 style="thin">
        <color rgb="FF0009C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20" fillId="0" borderId="3"/>
  </cellStyleXfs>
  <cellXfs count="2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4" borderId="3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5" borderId="3" xfId="0" applyFont="1" applyFill="1" applyBorder="1"/>
    <xf numFmtId="0" fontId="7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6" fillId="0" borderId="4" xfId="0" applyFont="1" applyBorder="1"/>
    <xf numFmtId="0" fontId="3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3" fillId="5" borderId="6" xfId="0" applyFont="1" applyFill="1" applyBorder="1"/>
    <xf numFmtId="0" fontId="13" fillId="5" borderId="6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1" fillId="6" borderId="6" xfId="0" applyFont="1" applyFill="1" applyBorder="1"/>
    <xf numFmtId="0" fontId="7" fillId="6" borderId="6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6" fontId="21" fillId="0" borderId="3" xfId="1" applyNumberFormat="1" applyFont="1" applyAlignment="1">
      <alignment horizontal="left" vertic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2" fontId="2" fillId="0" borderId="1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66" fontId="22" fillId="0" borderId="3" xfId="1" applyNumberFormat="1" applyFont="1" applyAlignment="1">
      <alignment horizontal="left" vertical="center"/>
    </xf>
    <xf numFmtId="0" fontId="13" fillId="0" borderId="4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 vertical="center" wrapText="1"/>
    </xf>
    <xf numFmtId="167" fontId="13" fillId="0" borderId="4" xfId="0" applyNumberFormat="1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167" fontId="13" fillId="5" borderId="6" xfId="0" applyNumberFormat="1" applyFont="1" applyFill="1" applyBorder="1" applyAlignment="1">
      <alignment horizontal="center"/>
    </xf>
    <xf numFmtId="0" fontId="18" fillId="0" borderId="4" xfId="0" applyFont="1" applyBorder="1" applyAlignment="1">
      <alignment vertical="top"/>
    </xf>
    <xf numFmtId="167" fontId="18" fillId="0" borderId="4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vertical="top"/>
    </xf>
    <xf numFmtId="167" fontId="16" fillId="0" borderId="4" xfId="0" applyNumberFormat="1" applyFont="1" applyBorder="1" applyAlignment="1">
      <alignment horizontal="center" vertical="top"/>
    </xf>
    <xf numFmtId="0" fontId="16" fillId="7" borderId="4" xfId="0" applyFont="1" applyFill="1" applyBorder="1"/>
    <xf numFmtId="0" fontId="16" fillId="7" borderId="4" xfId="0" applyFont="1" applyFill="1" applyBorder="1" applyAlignment="1">
      <alignment horizontal="center"/>
    </xf>
    <xf numFmtId="0" fontId="17" fillId="4" borderId="4" xfId="0" applyFont="1" applyFill="1" applyBorder="1"/>
    <xf numFmtId="167" fontId="16" fillId="0" borderId="4" xfId="0" applyNumberFormat="1" applyFont="1" applyBorder="1" applyAlignment="1">
      <alignment horizontal="center"/>
    </xf>
    <xf numFmtId="167" fontId="18" fillId="0" borderId="4" xfId="0" applyNumberFormat="1" applyFont="1" applyBorder="1" applyAlignment="1">
      <alignment horizontal="center"/>
    </xf>
    <xf numFmtId="0" fontId="13" fillId="4" borderId="4" xfId="0" applyFont="1" applyFill="1" applyBorder="1"/>
    <xf numFmtId="0" fontId="18" fillId="0" borderId="4" xfId="0" quotePrefix="1" applyFont="1" applyBorder="1" applyAlignment="1">
      <alignment horizontal="center"/>
    </xf>
    <xf numFmtId="167" fontId="15" fillId="0" borderId="4" xfId="0" applyNumberFormat="1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1" fontId="14" fillId="3" borderId="4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30" fillId="0" borderId="0" xfId="0" applyFont="1"/>
    <xf numFmtId="167" fontId="16" fillId="7" borderId="4" xfId="0" applyNumberFormat="1" applyFont="1" applyFill="1" applyBorder="1" applyAlignment="1">
      <alignment horizontal="center"/>
    </xf>
    <xf numFmtId="167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1" fontId="11" fillId="6" borderId="6" xfId="0" applyNumberFormat="1" applyFont="1" applyFill="1" applyBorder="1" applyAlignment="1">
      <alignment horizontal="center"/>
    </xf>
    <xf numFmtId="1" fontId="29" fillId="3" borderId="4" xfId="0" applyNumberFormat="1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14" fillId="5" borderId="6" xfId="0" applyFont="1" applyFill="1" applyBorder="1"/>
    <xf numFmtId="0" fontId="14" fillId="0" borderId="4" xfId="0" applyFont="1" applyBorder="1"/>
    <xf numFmtId="0" fontId="35" fillId="0" borderId="16" xfId="1" applyFont="1" applyBorder="1" applyAlignment="1" applyProtection="1">
      <alignment horizontal="center" vertical="center"/>
      <protection locked="0"/>
    </xf>
    <xf numFmtId="0" fontId="35" fillId="0" borderId="18" xfId="1" applyFont="1" applyBorder="1" applyAlignment="1" applyProtection="1">
      <alignment horizontal="center" vertical="center"/>
      <protection locked="0"/>
    </xf>
    <xf numFmtId="0" fontId="35" fillId="0" borderId="17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13" fillId="0" borderId="4" xfId="0" quotePrefix="1" applyFont="1" applyBorder="1" applyAlignment="1">
      <alignment horizontal="center"/>
    </xf>
    <xf numFmtId="0" fontId="36" fillId="0" borderId="0" xfId="0" applyFont="1"/>
    <xf numFmtId="0" fontId="37" fillId="0" borderId="26" xfId="0" applyFont="1" applyBorder="1"/>
    <xf numFmtId="0" fontId="13" fillId="5" borderId="30" xfId="0" applyFont="1" applyFill="1" applyBorder="1"/>
    <xf numFmtId="0" fontId="16" fillId="0" borderId="31" xfId="0" applyFont="1" applyBorder="1"/>
    <xf numFmtId="167" fontId="16" fillId="0" borderId="31" xfId="0" applyNumberFormat="1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3" fillId="5" borderId="32" xfId="0" applyFont="1" applyFill="1" applyBorder="1"/>
    <xf numFmtId="0" fontId="17" fillId="5" borderId="32" xfId="0" applyFont="1" applyFill="1" applyBorder="1"/>
    <xf numFmtId="0" fontId="18" fillId="0" borderId="31" xfId="0" applyFont="1" applyBorder="1"/>
    <xf numFmtId="167" fontId="18" fillId="0" borderId="31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30" fillId="0" borderId="29" xfId="0" applyFont="1" applyBorder="1"/>
    <xf numFmtId="0" fontId="11" fillId="3" borderId="32" xfId="0" applyFont="1" applyFill="1" applyBorder="1"/>
    <xf numFmtId="0" fontId="12" fillId="3" borderId="32" xfId="0" applyFont="1" applyFill="1" applyBorder="1"/>
    <xf numFmtId="1" fontId="14" fillId="3" borderId="32" xfId="0" applyNumberFormat="1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1" fontId="29" fillId="3" borderId="32" xfId="0" applyNumberFormat="1" applyFont="1" applyFill="1" applyBorder="1" applyAlignment="1">
      <alignment horizontal="center"/>
    </xf>
    <xf numFmtId="164" fontId="10" fillId="3" borderId="32" xfId="0" applyNumberFormat="1" applyFont="1" applyFill="1" applyBorder="1" applyAlignment="1">
      <alignment horizontal="center"/>
    </xf>
    <xf numFmtId="1" fontId="12" fillId="3" borderId="32" xfId="0" applyNumberFormat="1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37" fillId="0" borderId="33" xfId="0" applyFont="1" applyBorder="1"/>
    <xf numFmtId="0" fontId="38" fillId="0" borderId="33" xfId="0" applyFont="1" applyBorder="1"/>
    <xf numFmtId="0" fontId="37" fillId="0" borderId="4" xfId="0" applyFont="1" applyBorder="1"/>
    <xf numFmtId="0" fontId="37" fillId="0" borderId="6" xfId="0" applyFont="1" applyBorder="1"/>
    <xf numFmtId="0" fontId="14" fillId="0" borderId="28" xfId="0" applyFont="1" applyBorder="1"/>
    <xf numFmtId="0" fontId="18" fillId="0" borderId="27" xfId="0" applyFont="1" applyBorder="1"/>
    <xf numFmtId="0" fontId="0" fillId="0" borderId="3" xfId="0" applyBorder="1"/>
    <xf numFmtId="49" fontId="25" fillId="0" borderId="41" xfId="0" quotePrefix="1" applyNumberFormat="1" applyFont="1" applyBorder="1" applyAlignment="1" applyProtection="1">
      <alignment horizontal="right" vertical="center"/>
      <protection locked="0"/>
    </xf>
    <xf numFmtId="2" fontId="25" fillId="0" borderId="42" xfId="0" applyNumberFormat="1" applyFont="1" applyBorder="1" applyAlignment="1" applyProtection="1">
      <alignment horizontal="right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167" fontId="25" fillId="0" borderId="42" xfId="0" applyNumberFormat="1" applyFont="1" applyBorder="1" applyAlignment="1" applyProtection="1">
      <alignment horizontal="center" vertical="center"/>
      <protection locked="0"/>
    </xf>
    <xf numFmtId="1" fontId="25" fillId="0" borderId="41" xfId="0" applyNumberFormat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left" vertical="center"/>
      <protection locked="0"/>
    </xf>
    <xf numFmtId="0" fontId="25" fillId="0" borderId="42" xfId="0" applyFont="1" applyBorder="1" applyAlignment="1" applyProtection="1">
      <alignment horizontal="left" vertical="center"/>
      <protection locked="0"/>
    </xf>
    <xf numFmtId="0" fontId="26" fillId="0" borderId="43" xfId="1" applyFont="1" applyBorder="1" applyAlignment="1" applyProtection="1">
      <alignment horizontal="center" vertical="center"/>
      <protection locked="0"/>
    </xf>
    <xf numFmtId="0" fontId="26" fillId="0" borderId="44" xfId="1" applyFont="1" applyBorder="1" applyAlignment="1" applyProtection="1">
      <alignment horizontal="center" vertical="center"/>
      <protection locked="0"/>
    </xf>
    <xf numFmtId="0" fontId="26" fillId="0" borderId="45" xfId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right" vertical="center"/>
      <protection locked="0"/>
    </xf>
    <xf numFmtId="1" fontId="25" fillId="0" borderId="42" xfId="0" applyNumberFormat="1" applyFont="1" applyBorder="1" applyAlignment="1" applyProtection="1">
      <alignment horizontal="center" vertical="center"/>
      <protection locked="0"/>
    </xf>
    <xf numFmtId="0" fontId="25" fillId="0" borderId="41" xfId="0" quotePrefix="1" applyFont="1" applyBorder="1" applyAlignment="1" applyProtection="1">
      <alignment horizontal="right" vertical="center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24" fillId="0" borderId="41" xfId="1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left" vertical="center"/>
      <protection locked="0"/>
    </xf>
    <xf numFmtId="2" fontId="25" fillId="0" borderId="41" xfId="0" applyNumberFormat="1" applyFont="1" applyBorder="1" applyAlignment="1" applyProtection="1">
      <alignment horizontal="right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167" fontId="25" fillId="0" borderId="41" xfId="0" applyNumberFormat="1" applyFont="1" applyBorder="1" applyAlignment="1" applyProtection="1">
      <alignment horizontal="center" vertical="center"/>
      <protection locked="0"/>
    </xf>
    <xf numFmtId="0" fontId="26" fillId="0" borderId="34" xfId="1" applyFont="1" applyBorder="1" applyAlignment="1" applyProtection="1">
      <alignment horizontal="center" vertical="center"/>
      <protection locked="0"/>
    </xf>
    <xf numFmtId="0" fontId="26" fillId="0" borderId="48" xfId="1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right" vertical="center"/>
      <protection locked="0"/>
    </xf>
    <xf numFmtId="2" fontId="14" fillId="0" borderId="41" xfId="0" applyNumberFormat="1" applyFont="1" applyBorder="1" applyAlignment="1" applyProtection="1">
      <alignment horizontal="right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167" fontId="14" fillId="0" borderId="41" xfId="0" applyNumberFormat="1" applyFont="1" applyBorder="1" applyAlignment="1" applyProtection="1">
      <alignment horizontal="center" vertical="center"/>
      <protection locked="0"/>
    </xf>
    <xf numFmtId="1" fontId="14" fillId="0" borderId="41" xfId="0" applyNumberFormat="1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42" xfId="0" applyFont="1" applyBorder="1" applyAlignment="1" applyProtection="1">
      <alignment horizontal="left" vertical="center"/>
      <protection locked="0"/>
    </xf>
    <xf numFmtId="0" fontId="13" fillId="3" borderId="32" xfId="0" applyFont="1" applyFill="1" applyBorder="1" applyAlignment="1">
      <alignment horizontal="center"/>
    </xf>
    <xf numFmtId="0" fontId="29" fillId="3" borderId="32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47" xfId="0" applyBorder="1" applyAlignment="1">
      <alignment vertical="center"/>
    </xf>
    <xf numFmtId="0" fontId="0" fillId="0" borderId="4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2" fillId="2" borderId="22" xfId="0" applyFont="1" applyFill="1" applyBorder="1" applyAlignment="1">
      <alignment horizontal="center"/>
    </xf>
    <xf numFmtId="0" fontId="31" fillId="0" borderId="23" xfId="0" applyFont="1" applyBorder="1"/>
    <xf numFmtId="0" fontId="31" fillId="0" borderId="24" xfId="0" applyFont="1" applyBorder="1"/>
    <xf numFmtId="0" fontId="1" fillId="2" borderId="19" xfId="0" applyFont="1" applyFill="1" applyBorder="1" applyAlignment="1">
      <alignment horizontal="center" vertical="center"/>
    </xf>
    <xf numFmtId="0" fontId="31" fillId="0" borderId="20" xfId="0" applyFont="1" applyBorder="1"/>
    <xf numFmtId="0" fontId="31" fillId="0" borderId="21" xfId="0" applyFont="1" applyBorder="1"/>
    <xf numFmtId="0" fontId="35" fillId="0" borderId="16" xfId="1" applyFont="1" applyBorder="1" applyAlignment="1" applyProtection="1">
      <alignment horizontal="center" vertical="center"/>
      <protection locked="0"/>
    </xf>
    <xf numFmtId="0" fontId="35" fillId="0" borderId="18" xfId="1" applyFont="1" applyBorder="1" applyAlignment="1" applyProtection="1">
      <alignment horizontal="center" vertical="center"/>
      <protection locked="0"/>
    </xf>
    <xf numFmtId="0" fontId="35" fillId="0" borderId="17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3" xfId="1" applyFont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1" fillId="0" borderId="47" xfId="1" applyFont="1" applyBorder="1" applyAlignment="1" applyProtection="1">
      <alignment horizontal="center" vertical="center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3" xfId="1" applyFont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 applyProtection="1">
      <alignment horizontal="center" vertical="center"/>
      <protection locked="0"/>
    </xf>
    <xf numFmtId="0" fontId="23" fillId="0" borderId="37" xfId="1" applyFont="1" applyBorder="1" applyAlignment="1" applyProtection="1">
      <alignment horizontal="center" vertical="center"/>
      <protection locked="0"/>
    </xf>
    <xf numFmtId="0" fontId="1" fillId="0" borderId="35" xfId="1" applyFont="1" applyBorder="1" applyAlignment="1" applyProtection="1">
      <alignment horizontal="center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0" fontId="30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23" fillId="0" borderId="38" xfId="1" applyFont="1" applyBorder="1" applyAlignment="1" applyProtection="1">
      <alignment horizontal="center" vertical="center"/>
      <protection locked="0"/>
    </xf>
    <xf numFmtId="0" fontId="23" fillId="0" borderId="39" xfId="1" applyFont="1" applyBorder="1" applyAlignment="1" applyProtection="1">
      <alignment horizontal="center" vertical="center"/>
      <protection locked="0"/>
    </xf>
    <xf numFmtId="0" fontId="23" fillId="0" borderId="40" xfId="1" applyFont="1" applyBorder="1" applyAlignment="1" applyProtection="1">
      <alignment horizontal="center" vertical="center"/>
      <protection locked="0"/>
    </xf>
    <xf numFmtId="0" fontId="24" fillId="0" borderId="38" xfId="1" applyFont="1" applyBorder="1" applyAlignment="1" applyProtection="1">
      <alignment horizontal="center" vertical="center"/>
      <protection locked="0"/>
    </xf>
    <xf numFmtId="0" fontId="24" fillId="0" borderId="40" xfId="1" applyFont="1" applyBorder="1" applyAlignment="1" applyProtection="1">
      <alignment horizontal="center" vertical="center"/>
      <protection locked="0"/>
    </xf>
    <xf numFmtId="0" fontId="35" fillId="0" borderId="35" xfId="1" applyFont="1" applyBorder="1" applyAlignment="1" applyProtection="1">
      <alignment horizontal="center" vertical="center"/>
      <protection locked="0"/>
    </xf>
    <xf numFmtId="0" fontId="35" fillId="0" borderId="37" xfId="1" applyFont="1" applyBorder="1" applyAlignment="1" applyProtection="1">
      <alignment horizontal="center" vertical="center"/>
      <protection locked="0"/>
    </xf>
    <xf numFmtId="0" fontId="35" fillId="0" borderId="36" xfId="1" applyFont="1" applyBorder="1" applyAlignment="1" applyProtection="1">
      <alignment horizontal="center" vertical="center"/>
      <protection locked="0"/>
    </xf>
    <xf numFmtId="0" fontId="34" fillId="0" borderId="16" xfId="1" applyFont="1" applyBorder="1" applyAlignment="1" applyProtection="1">
      <alignment horizontal="center" vertical="center"/>
      <protection locked="0"/>
    </xf>
    <xf numFmtId="0" fontId="34" fillId="0" borderId="18" xfId="1" applyFont="1" applyBorder="1" applyAlignment="1" applyProtection="1">
      <alignment horizontal="center" vertical="center"/>
      <protection locked="0"/>
    </xf>
    <xf numFmtId="0" fontId="34" fillId="0" borderId="17" xfId="1" applyFont="1" applyBorder="1" applyAlignment="1" applyProtection="1">
      <alignment horizontal="center" vertical="center"/>
      <protection locked="0"/>
    </xf>
    <xf numFmtId="0" fontId="24" fillId="0" borderId="39" xfId="1" applyFont="1" applyBorder="1" applyAlignment="1" applyProtection="1">
      <alignment horizontal="center" vertical="center"/>
      <protection locked="0"/>
    </xf>
    <xf numFmtId="0" fontId="39" fillId="0" borderId="42" xfId="0" applyFont="1" applyBorder="1" applyAlignment="1">
      <alignment vertical="center"/>
    </xf>
    <xf numFmtId="49" fontId="40" fillId="0" borderId="41" xfId="0" quotePrefix="1" applyNumberFormat="1" applyFont="1" applyBorder="1" applyAlignment="1" applyProtection="1">
      <alignment horizontal="right" vertical="center"/>
      <protection locked="0"/>
    </xf>
    <xf numFmtId="2" fontId="40" fillId="0" borderId="42" xfId="0" applyNumberFormat="1" applyFont="1" applyBorder="1" applyAlignment="1" applyProtection="1">
      <alignment horizontal="right" vertical="center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167" fontId="40" fillId="0" borderId="42" xfId="0" applyNumberFormat="1" applyFont="1" applyBorder="1" applyAlignment="1" applyProtection="1">
      <alignment horizontal="center" vertical="center"/>
      <protection locked="0"/>
    </xf>
    <xf numFmtId="1" fontId="40" fillId="0" borderId="41" xfId="0" applyNumberFormat="1" applyFont="1" applyBorder="1" applyAlignment="1" applyProtection="1">
      <alignment horizontal="center" vertical="center"/>
      <protection locked="0"/>
    </xf>
    <xf numFmtId="0" fontId="40" fillId="0" borderId="41" xfId="0" applyFont="1" applyBorder="1" applyAlignment="1" applyProtection="1">
      <alignment horizontal="left" vertical="center"/>
      <protection locked="0"/>
    </xf>
    <xf numFmtId="0" fontId="40" fillId="0" borderId="42" xfId="0" applyFont="1" applyBorder="1" applyAlignment="1" applyProtection="1">
      <alignment horizontal="left" vertical="center"/>
      <protection locked="0"/>
    </xf>
    <xf numFmtId="0" fontId="41" fillId="0" borderId="43" xfId="1" applyFont="1" applyBorder="1" applyAlignment="1" applyProtection="1">
      <alignment horizontal="center" vertical="center"/>
      <protection locked="0"/>
    </xf>
    <xf numFmtId="0" fontId="41" fillId="0" borderId="44" xfId="1" applyFont="1" applyBorder="1" applyAlignment="1" applyProtection="1">
      <alignment horizontal="center" vertical="center"/>
      <protection locked="0"/>
    </xf>
    <xf numFmtId="0" fontId="41" fillId="0" borderId="45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2" xfId="1" xr:uid="{527D98F1-F459-384E-AE50-448BFEC406E6}"/>
  </cellStyles>
  <dxfs count="0"/>
  <tableStyles count="0" defaultTableStyle="TableStyleMedium2" defaultPivotStyle="PivotStyleLight16"/>
  <colors>
    <mruColors>
      <color rgb="FF0009C0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D4C-C794-6149-B855-33BD881C9F1B}">
  <sheetPr>
    <pageSetUpPr fitToPage="1"/>
  </sheetPr>
  <dimension ref="A1:K338"/>
  <sheetViews>
    <sheetView zoomScale="115" workbookViewId="0">
      <pane ySplit="4" topLeftCell="A132" activePane="bottomLeft" state="frozen"/>
      <selection pane="bottomLeft" activeCell="P133" sqref="P133"/>
    </sheetView>
  </sheetViews>
  <sheetFormatPr baseColWidth="10" defaultColWidth="14.46484375" defaultRowHeight="15" customHeight="1"/>
  <cols>
    <col min="1" max="1" width="10.1328125" style="99" customWidth="1"/>
    <col min="2" max="2" width="21.796875" style="53" customWidth="1"/>
    <col min="3" max="3" width="28.46484375" style="53" customWidth="1"/>
    <col min="4" max="4" width="13.46484375" style="53" customWidth="1"/>
    <col min="5" max="5" width="7.1328125" style="1" customWidth="1"/>
    <col min="6" max="6" width="6.46484375" style="53" customWidth="1"/>
    <col min="7" max="7" width="7.1328125" style="53" customWidth="1"/>
    <col min="8" max="8" width="7.33203125" style="53" customWidth="1"/>
    <col min="9" max="9" width="7.46484375" style="53" customWidth="1"/>
    <col min="10" max="10" width="8" style="1" customWidth="1"/>
    <col min="11" max="11" width="8.1328125" style="1" customWidth="1"/>
    <col min="12" max="12" width="9.1328125" style="53" customWidth="1"/>
    <col min="13" max="13" width="9.796875" style="53" customWidth="1"/>
    <col min="14" max="14" width="9.46484375" style="53" customWidth="1"/>
    <col min="15" max="15" width="5.796875" style="53" customWidth="1"/>
    <col min="16" max="16" width="10.6640625" style="53" customWidth="1"/>
    <col min="17" max="17" width="10.1328125" style="53" customWidth="1"/>
    <col min="18" max="18" width="11.796875" style="53" customWidth="1"/>
    <col min="19" max="19" width="11.33203125" style="53" customWidth="1"/>
    <col min="20" max="20" width="9.796875" style="53" customWidth="1"/>
    <col min="21" max="21" width="11.6640625" style="53" customWidth="1"/>
    <col min="22" max="22" width="10.6640625" style="53" customWidth="1"/>
    <col min="23" max="23" width="11.33203125" style="53" customWidth="1"/>
    <col min="24" max="16384" width="14.46484375" style="53"/>
  </cols>
  <sheetData>
    <row r="1" spans="1:11" ht="15" customHeight="1">
      <c r="B1" s="179" t="s">
        <v>88</v>
      </c>
      <c r="C1" s="180"/>
      <c r="D1" s="180"/>
      <c r="E1" s="180"/>
      <c r="F1" s="180"/>
      <c r="G1" s="180"/>
      <c r="H1" s="1"/>
      <c r="I1" s="1"/>
    </row>
    <row r="2" spans="1:11" ht="12.75" customHeight="1">
      <c r="A2" s="115" t="s">
        <v>91</v>
      </c>
      <c r="B2" s="2" t="s">
        <v>0</v>
      </c>
      <c r="C2" s="2" t="s">
        <v>1</v>
      </c>
      <c r="D2" s="3" t="s">
        <v>2</v>
      </c>
      <c r="E2" s="52" t="s">
        <v>3</v>
      </c>
      <c r="F2" s="52" t="s">
        <v>4</v>
      </c>
      <c r="G2" s="181" t="s">
        <v>5</v>
      </c>
      <c r="H2" s="182"/>
      <c r="I2" s="52"/>
      <c r="J2" s="181" t="s">
        <v>6</v>
      </c>
      <c r="K2" s="182"/>
    </row>
    <row r="3" spans="1:11" ht="12.75" customHeight="1">
      <c r="B3" s="2"/>
      <c r="C3" s="2"/>
      <c r="D3" s="3"/>
      <c r="E3" s="52"/>
      <c r="F3" s="52"/>
      <c r="G3" s="52" t="s">
        <v>7</v>
      </c>
      <c r="H3" s="52" t="s">
        <v>8</v>
      </c>
      <c r="I3" s="52" t="s">
        <v>9</v>
      </c>
      <c r="J3" s="52" t="s">
        <v>7</v>
      </c>
      <c r="K3" s="52" t="s">
        <v>8</v>
      </c>
    </row>
    <row r="4" spans="1:11" ht="12.75" customHeight="1">
      <c r="D4" s="4"/>
      <c r="F4" s="1"/>
      <c r="G4" s="5">
        <f>SUM(G6:G136)</f>
        <v>37</v>
      </c>
      <c r="H4" s="6">
        <f>SUM(H6:H136)</f>
        <v>31</v>
      </c>
      <c r="I4" s="6">
        <f>SUM(I6:I139)</f>
        <v>68</v>
      </c>
      <c r="J4" s="176">
        <f>SUM(J18,J24,J30,J37,J44,J52,J58,J66,J75,J83,J100,J107,J112,J121,J127,J137)</f>
        <v>2</v>
      </c>
      <c r="K4" s="176">
        <f>SUM(K19,K25,K31,K38,K45,K53,K59,K67,K76,K84,K101,K113,K122,K128,K138)</f>
        <v>0</v>
      </c>
    </row>
    <row r="5" spans="1:11" ht="12.75" customHeight="1">
      <c r="D5" s="4"/>
      <c r="F5" s="1"/>
      <c r="G5" s="5"/>
      <c r="H5" s="6"/>
      <c r="I5" s="6"/>
      <c r="J5" s="6"/>
      <c r="K5" s="6"/>
    </row>
    <row r="6" spans="1:11" ht="12.75" customHeight="1">
      <c r="A6" s="139">
        <v>2009007</v>
      </c>
      <c r="B6" s="117" t="s">
        <v>10</v>
      </c>
      <c r="C6" s="118" t="s">
        <v>98</v>
      </c>
      <c r="D6" s="119">
        <v>40008</v>
      </c>
      <c r="E6" s="120" t="s">
        <v>20</v>
      </c>
      <c r="F6" s="120">
        <v>49</v>
      </c>
      <c r="G6" s="121">
        <v>1</v>
      </c>
      <c r="H6" s="122"/>
      <c r="I6" s="122"/>
      <c r="J6" s="122"/>
      <c r="K6" s="122"/>
    </row>
    <row r="7" spans="1:11" ht="12.75" customHeight="1">
      <c r="A7" s="139">
        <v>2006021</v>
      </c>
      <c r="B7" s="117" t="s">
        <v>10</v>
      </c>
      <c r="C7" s="118" t="s">
        <v>101</v>
      </c>
      <c r="D7" s="119">
        <v>38729</v>
      </c>
      <c r="E7" s="120" t="s">
        <v>20</v>
      </c>
      <c r="F7" s="120">
        <v>59</v>
      </c>
      <c r="G7" s="121">
        <v>1</v>
      </c>
      <c r="H7" s="122"/>
      <c r="I7" s="122"/>
      <c r="J7" s="122"/>
      <c r="K7" s="122"/>
    </row>
    <row r="8" spans="1:11" ht="12.75" customHeight="1">
      <c r="A8" s="139">
        <v>2005005</v>
      </c>
      <c r="B8" s="117" t="s">
        <v>10</v>
      </c>
      <c r="C8" s="118" t="s">
        <v>56</v>
      </c>
      <c r="D8" s="119">
        <v>38424</v>
      </c>
      <c r="E8" s="120" t="s">
        <v>11</v>
      </c>
      <c r="F8" s="120">
        <v>59</v>
      </c>
      <c r="G8" s="121">
        <v>1</v>
      </c>
      <c r="H8" s="122"/>
      <c r="I8" s="122"/>
      <c r="J8" s="121"/>
      <c r="K8" s="122"/>
    </row>
    <row r="9" spans="1:11" ht="12.75" customHeight="1">
      <c r="A9" s="139">
        <v>2006028</v>
      </c>
      <c r="B9" s="117" t="s">
        <v>10</v>
      </c>
      <c r="C9" s="118" t="s">
        <v>102</v>
      </c>
      <c r="D9" s="119">
        <v>38788</v>
      </c>
      <c r="E9" s="120" t="s">
        <v>20</v>
      </c>
      <c r="F9" s="120">
        <v>64</v>
      </c>
      <c r="G9" s="121">
        <v>1</v>
      </c>
      <c r="H9" s="122"/>
      <c r="I9" s="122"/>
      <c r="J9" s="121"/>
      <c r="K9" s="122"/>
    </row>
    <row r="10" spans="1:11" ht="12.75" customHeight="1">
      <c r="A10" s="139">
        <v>2010004</v>
      </c>
      <c r="B10" s="117" t="s">
        <v>10</v>
      </c>
      <c r="C10" s="118" t="s">
        <v>99</v>
      </c>
      <c r="D10" s="119">
        <v>40263</v>
      </c>
      <c r="E10" s="120" t="s">
        <v>20</v>
      </c>
      <c r="F10" s="120">
        <v>64</v>
      </c>
      <c r="G10" s="121">
        <v>1</v>
      </c>
      <c r="H10" s="122"/>
      <c r="I10" s="122"/>
      <c r="J10" s="121"/>
      <c r="K10" s="122"/>
    </row>
    <row r="11" spans="1:11" ht="12.75" customHeight="1">
      <c r="A11" s="139">
        <v>2005012</v>
      </c>
      <c r="B11" s="117" t="s">
        <v>10</v>
      </c>
      <c r="C11" s="118" t="s">
        <v>69</v>
      </c>
      <c r="D11" s="119">
        <v>38599</v>
      </c>
      <c r="E11" s="120" t="s">
        <v>11</v>
      </c>
      <c r="F11" s="120">
        <v>71</v>
      </c>
      <c r="G11" s="121">
        <v>1</v>
      </c>
      <c r="H11" s="122"/>
      <c r="I11" s="122"/>
      <c r="J11" s="121"/>
      <c r="K11" s="122"/>
    </row>
    <row r="12" spans="1:11" ht="12.75" customHeight="1">
      <c r="A12" s="139">
        <v>2006007</v>
      </c>
      <c r="B12" s="123" t="s">
        <v>10</v>
      </c>
      <c r="C12" s="118" t="s">
        <v>57</v>
      </c>
      <c r="D12" s="119">
        <v>38832</v>
      </c>
      <c r="E12" s="120" t="s">
        <v>20</v>
      </c>
      <c r="F12" s="120">
        <v>71</v>
      </c>
      <c r="G12" s="121">
        <v>1</v>
      </c>
      <c r="H12" s="122"/>
      <c r="I12" s="122"/>
      <c r="J12" s="121"/>
      <c r="K12" s="122"/>
    </row>
    <row r="13" spans="1:11" ht="12.75" customHeight="1">
      <c r="A13" s="139">
        <v>2005013</v>
      </c>
      <c r="B13" s="117" t="s">
        <v>10</v>
      </c>
      <c r="C13" s="118" t="s">
        <v>145</v>
      </c>
      <c r="D13" s="119">
        <v>38534</v>
      </c>
      <c r="E13" s="120" t="s">
        <v>11</v>
      </c>
      <c r="F13" s="120">
        <v>71</v>
      </c>
      <c r="G13" s="121"/>
      <c r="H13" s="122"/>
      <c r="I13" s="122"/>
      <c r="J13" s="121">
        <v>1</v>
      </c>
      <c r="K13" s="122"/>
    </row>
    <row r="14" spans="1:11" ht="12.75" customHeight="1">
      <c r="A14" s="139">
        <v>2003004</v>
      </c>
      <c r="B14" s="117" t="s">
        <v>10</v>
      </c>
      <c r="C14" s="118" t="s">
        <v>58</v>
      </c>
      <c r="D14" s="119">
        <v>37721</v>
      </c>
      <c r="E14" s="120" t="s">
        <v>11</v>
      </c>
      <c r="F14" s="120">
        <v>71</v>
      </c>
      <c r="G14" s="121">
        <v>1</v>
      </c>
      <c r="H14" s="122"/>
      <c r="I14" s="122"/>
      <c r="J14" s="121"/>
      <c r="K14" s="122"/>
    </row>
    <row r="15" spans="1:11" ht="12.75" customHeight="1">
      <c r="A15" s="139">
        <v>2007016</v>
      </c>
      <c r="B15" s="117" t="s">
        <v>10</v>
      </c>
      <c r="C15" s="118" t="s">
        <v>100</v>
      </c>
      <c r="D15" s="119">
        <v>39284</v>
      </c>
      <c r="E15" s="120" t="s">
        <v>20</v>
      </c>
      <c r="F15" s="120">
        <v>81</v>
      </c>
      <c r="G15" s="121">
        <v>1</v>
      </c>
      <c r="H15" s="122"/>
      <c r="I15" s="122"/>
      <c r="J15" s="121"/>
      <c r="K15" s="122"/>
    </row>
    <row r="16" spans="1:11" ht="12.75" customHeight="1">
      <c r="A16" s="140">
        <v>2006013</v>
      </c>
      <c r="B16" s="124" t="s">
        <v>10</v>
      </c>
      <c r="C16" s="125" t="s">
        <v>59</v>
      </c>
      <c r="D16" s="126">
        <v>38893</v>
      </c>
      <c r="E16" s="127" t="s">
        <v>17</v>
      </c>
      <c r="F16" s="127">
        <v>73</v>
      </c>
      <c r="G16" s="128"/>
      <c r="H16" s="128">
        <v>1</v>
      </c>
      <c r="I16" s="122"/>
      <c r="J16" s="122"/>
      <c r="K16" s="122"/>
    </row>
    <row r="17" spans="1:11" ht="12.75" customHeight="1">
      <c r="A17" s="140">
        <v>2008009</v>
      </c>
      <c r="B17" s="124" t="s">
        <v>10</v>
      </c>
      <c r="C17" s="125" t="s">
        <v>73</v>
      </c>
      <c r="D17" s="126">
        <v>39760</v>
      </c>
      <c r="E17" s="127" t="s">
        <v>17</v>
      </c>
      <c r="F17" s="127">
        <v>81</v>
      </c>
      <c r="G17" s="128"/>
      <c r="H17" s="128">
        <v>1</v>
      </c>
      <c r="I17" s="122"/>
      <c r="J17" s="122"/>
      <c r="K17" s="122"/>
    </row>
    <row r="18" spans="1:11" ht="12.75" customHeight="1">
      <c r="A18" s="129"/>
      <c r="B18" s="130" t="s">
        <v>10</v>
      </c>
      <c r="C18" s="131" t="s">
        <v>12</v>
      </c>
      <c r="D18" s="132">
        <f>SUM(G6:G15)</f>
        <v>9</v>
      </c>
      <c r="E18" s="133"/>
      <c r="F18" s="133"/>
      <c r="G18" s="133"/>
      <c r="H18" s="133"/>
      <c r="I18" s="133"/>
      <c r="J18" s="174">
        <f>SUM(J6:J17)</f>
        <v>1</v>
      </c>
      <c r="K18" s="133"/>
    </row>
    <row r="19" spans="1:11" ht="12.75" customHeight="1">
      <c r="A19" s="129"/>
      <c r="B19" s="130" t="s">
        <v>10</v>
      </c>
      <c r="C19" s="131" t="s">
        <v>13</v>
      </c>
      <c r="D19" s="134">
        <f>SUM(H16:H17)</f>
        <v>2</v>
      </c>
      <c r="E19" s="133"/>
      <c r="F19" s="133"/>
      <c r="G19" s="133"/>
      <c r="H19" s="133"/>
      <c r="I19" s="133"/>
      <c r="J19" s="133"/>
      <c r="K19" s="175">
        <f>SUM(K6:K17)</f>
        <v>0</v>
      </c>
    </row>
    <row r="20" spans="1:11" ht="12.75" customHeight="1">
      <c r="A20" s="129"/>
      <c r="B20" s="130" t="s">
        <v>10</v>
      </c>
      <c r="C20" s="131" t="s">
        <v>14</v>
      </c>
      <c r="D20" s="135"/>
      <c r="E20" s="133"/>
      <c r="F20" s="133"/>
      <c r="G20" s="133"/>
      <c r="H20" s="133"/>
      <c r="I20" s="136">
        <f>SUM(D18:D19)</f>
        <v>11</v>
      </c>
      <c r="J20" s="137"/>
      <c r="K20" s="138"/>
    </row>
    <row r="21" spans="1:11" ht="12.75" customHeight="1">
      <c r="B21" s="7"/>
      <c r="C21" s="8"/>
      <c r="D21" s="8"/>
      <c r="E21" s="9"/>
      <c r="F21" s="9"/>
      <c r="G21" s="9"/>
      <c r="H21" s="9"/>
      <c r="I21" s="9"/>
      <c r="J21" s="9"/>
      <c r="K21" s="9"/>
    </row>
    <row r="22" spans="1:11" ht="12.75" customHeight="1">
      <c r="A22" s="141">
        <v>2003016</v>
      </c>
      <c r="B22" s="90" t="s">
        <v>15</v>
      </c>
      <c r="C22" s="71" t="s">
        <v>133</v>
      </c>
      <c r="D22" s="78">
        <v>37970</v>
      </c>
      <c r="E22" s="51" t="s">
        <v>11</v>
      </c>
      <c r="F22" s="51">
        <v>71</v>
      </c>
      <c r="G22" s="51">
        <v>1</v>
      </c>
      <c r="H22" s="10"/>
      <c r="I22" s="10"/>
      <c r="J22" s="10"/>
      <c r="K22" s="10"/>
    </row>
    <row r="23" spans="1:11" ht="12.75" customHeight="1">
      <c r="A23" s="141">
        <v>2004022</v>
      </c>
      <c r="B23" s="90" t="s">
        <v>15</v>
      </c>
      <c r="C23" s="71" t="s">
        <v>82</v>
      </c>
      <c r="D23" s="78">
        <v>38134</v>
      </c>
      <c r="E23" s="51" t="s">
        <v>11</v>
      </c>
      <c r="F23" s="51">
        <v>76</v>
      </c>
      <c r="G23" s="51">
        <v>1</v>
      </c>
      <c r="H23" s="10"/>
      <c r="I23" s="10"/>
      <c r="J23" s="10"/>
      <c r="K23" s="10"/>
    </row>
    <row r="24" spans="1:11" ht="12.75" customHeight="1">
      <c r="B24" s="11" t="s">
        <v>15</v>
      </c>
      <c r="C24" s="11" t="s">
        <v>12</v>
      </c>
      <c r="D24" s="95">
        <f>SUM(G22:G23)</f>
        <v>2</v>
      </c>
      <c r="E24" s="13"/>
      <c r="F24" s="13"/>
      <c r="G24" s="13"/>
      <c r="H24" s="13"/>
      <c r="I24" s="13"/>
      <c r="J24" s="95">
        <f>SUM(J22:J23)</f>
        <v>0</v>
      </c>
      <c r="K24" s="13"/>
    </row>
    <row r="25" spans="1:11" ht="12.75" customHeight="1">
      <c r="B25" s="11" t="s">
        <v>15</v>
      </c>
      <c r="C25" s="11" t="s">
        <v>13</v>
      </c>
      <c r="D25" s="104"/>
      <c r="E25" s="13"/>
      <c r="F25" s="13"/>
      <c r="G25" s="13"/>
      <c r="H25" s="13"/>
      <c r="I25" s="13"/>
      <c r="J25" s="13"/>
      <c r="K25" s="175">
        <f>SUM(K22:K23)</f>
        <v>0</v>
      </c>
    </row>
    <row r="26" spans="1:11" ht="12.75" customHeight="1">
      <c r="B26" s="11" t="s">
        <v>15</v>
      </c>
      <c r="C26" s="11" t="s">
        <v>14</v>
      </c>
      <c r="D26" s="13"/>
      <c r="E26" s="13"/>
      <c r="F26" s="13"/>
      <c r="G26" s="13"/>
      <c r="H26" s="13"/>
      <c r="I26" s="14">
        <f>SUM(D24:D25)</f>
        <v>2</v>
      </c>
      <c r="J26" s="13"/>
      <c r="K26" s="13"/>
    </row>
    <row r="27" spans="1:11" ht="12.75" customHeight="1">
      <c r="B27" s="7"/>
      <c r="C27" s="8"/>
      <c r="D27" s="8"/>
      <c r="E27" s="9"/>
      <c r="F27" s="9"/>
      <c r="G27" s="9"/>
      <c r="H27" s="9"/>
      <c r="I27" s="9"/>
      <c r="J27" s="9"/>
      <c r="K27" s="9"/>
    </row>
    <row r="28" spans="1:11" ht="12.75" customHeight="1">
      <c r="A28" s="141">
        <v>2004019</v>
      </c>
      <c r="B28" s="90" t="s">
        <v>95</v>
      </c>
      <c r="C28" s="71" t="s">
        <v>96</v>
      </c>
      <c r="D28" s="78">
        <v>38164</v>
      </c>
      <c r="E28" s="51" t="s">
        <v>11</v>
      </c>
      <c r="F28" s="51">
        <v>59</v>
      </c>
      <c r="G28" s="51">
        <v>1</v>
      </c>
      <c r="H28" s="10"/>
      <c r="I28" s="10"/>
      <c r="J28" s="10"/>
      <c r="K28" s="10"/>
    </row>
    <row r="29" spans="1:11" ht="12.75" customHeight="1">
      <c r="A29" s="141">
        <v>2003014</v>
      </c>
      <c r="B29" s="90" t="s">
        <v>95</v>
      </c>
      <c r="C29" s="71" t="s">
        <v>97</v>
      </c>
      <c r="D29" s="78">
        <v>37656</v>
      </c>
      <c r="E29" s="51" t="s">
        <v>11</v>
      </c>
      <c r="F29" s="51">
        <v>59</v>
      </c>
      <c r="G29" s="51">
        <v>1</v>
      </c>
      <c r="H29" s="10"/>
      <c r="I29" s="10"/>
      <c r="J29" s="10"/>
      <c r="K29" s="10"/>
    </row>
    <row r="30" spans="1:11" ht="12.75" customHeight="1">
      <c r="B30" s="11" t="s">
        <v>95</v>
      </c>
      <c r="C30" s="11" t="s">
        <v>12</v>
      </c>
      <c r="D30" s="95">
        <f>SUM(G28:G29)</f>
        <v>2</v>
      </c>
      <c r="E30" s="13"/>
      <c r="F30" s="13"/>
      <c r="G30" s="13"/>
      <c r="H30" s="13"/>
      <c r="I30" s="13"/>
      <c r="J30" s="95">
        <f>SUM(J28:J29)</f>
        <v>0</v>
      </c>
      <c r="K30" s="13"/>
    </row>
    <row r="31" spans="1:11" ht="12.75" customHeight="1">
      <c r="B31" s="11" t="s">
        <v>95</v>
      </c>
      <c r="C31" s="11" t="s">
        <v>13</v>
      </c>
      <c r="D31" s="104">
        <f>SUM(H27:H27)</f>
        <v>0</v>
      </c>
      <c r="E31" s="13"/>
      <c r="F31" s="13"/>
      <c r="G31" s="13"/>
      <c r="H31" s="13"/>
      <c r="I31" s="13"/>
      <c r="J31" s="13"/>
      <c r="K31" s="175">
        <f>SUM(K28:K29)</f>
        <v>0</v>
      </c>
    </row>
    <row r="32" spans="1:11" ht="12.75" customHeight="1">
      <c r="B32" s="11" t="s">
        <v>95</v>
      </c>
      <c r="C32" s="11" t="s">
        <v>14</v>
      </c>
      <c r="D32" s="13"/>
      <c r="E32" s="13"/>
      <c r="F32" s="13"/>
      <c r="G32" s="13"/>
      <c r="H32" s="13"/>
      <c r="I32" s="14">
        <f>SUM(D30:D31)</f>
        <v>2</v>
      </c>
      <c r="J32" s="13"/>
      <c r="K32" s="13"/>
    </row>
    <row r="33" spans="1:11" ht="12.75" customHeight="1">
      <c r="B33" s="15"/>
      <c r="C33" s="15"/>
      <c r="D33" s="16"/>
      <c r="E33" s="16"/>
      <c r="F33" s="16"/>
      <c r="G33" s="16"/>
      <c r="H33" s="16"/>
      <c r="I33" s="17"/>
      <c r="J33" s="16"/>
      <c r="K33" s="16"/>
    </row>
    <row r="34" spans="1:11" ht="12.75" customHeight="1">
      <c r="A34" s="141">
        <v>2003002</v>
      </c>
      <c r="B34" s="71" t="s">
        <v>22</v>
      </c>
      <c r="C34" s="29" t="s">
        <v>23</v>
      </c>
      <c r="D34" s="88">
        <v>37977</v>
      </c>
      <c r="E34" s="31" t="s">
        <v>11</v>
      </c>
      <c r="F34" s="31">
        <v>87</v>
      </c>
      <c r="G34" s="31">
        <v>1</v>
      </c>
      <c r="H34" s="10"/>
      <c r="I34" s="10"/>
      <c r="J34" s="10"/>
      <c r="K34" s="10"/>
    </row>
    <row r="35" spans="1:11" ht="12.75" customHeight="1">
      <c r="A35" s="72">
        <v>2006010</v>
      </c>
      <c r="B35" s="72" t="s">
        <v>22</v>
      </c>
      <c r="C35" s="54" t="s">
        <v>61</v>
      </c>
      <c r="D35" s="89">
        <v>39079</v>
      </c>
      <c r="E35" s="55" t="s">
        <v>17</v>
      </c>
      <c r="F35" s="91">
        <v>61</v>
      </c>
      <c r="G35" s="55"/>
      <c r="H35" s="73">
        <v>1</v>
      </c>
      <c r="I35" s="10"/>
      <c r="J35" s="10"/>
      <c r="K35" s="10"/>
    </row>
    <row r="36" spans="1:11" ht="12.75" customHeight="1">
      <c r="A36" s="72">
        <v>2007014</v>
      </c>
      <c r="B36" s="72" t="s">
        <v>22</v>
      </c>
      <c r="C36" s="54" t="s">
        <v>109</v>
      </c>
      <c r="D36" s="89">
        <v>39417</v>
      </c>
      <c r="E36" s="55" t="s">
        <v>17</v>
      </c>
      <c r="F36" s="91">
        <v>67</v>
      </c>
      <c r="G36" s="55"/>
      <c r="H36" s="73">
        <v>1</v>
      </c>
      <c r="I36" s="10"/>
      <c r="J36" s="10"/>
      <c r="K36" s="10"/>
    </row>
    <row r="37" spans="1:11" ht="12.75" customHeight="1">
      <c r="B37" s="11" t="s">
        <v>22</v>
      </c>
      <c r="C37" s="11" t="s">
        <v>12</v>
      </c>
      <c r="D37" s="93">
        <f>SUM(G34:G34)</f>
        <v>1</v>
      </c>
      <c r="E37" s="13"/>
      <c r="F37" s="13"/>
      <c r="G37" s="12"/>
      <c r="H37" s="13"/>
      <c r="I37" s="13"/>
      <c r="J37" s="95">
        <f>SUM(J34:J36)</f>
        <v>0</v>
      </c>
      <c r="K37" s="13"/>
    </row>
    <row r="38" spans="1:11" ht="12.75" customHeight="1">
      <c r="B38" s="11" t="s">
        <v>22</v>
      </c>
      <c r="C38" s="11" t="s">
        <v>13</v>
      </c>
      <c r="D38" s="75">
        <f>SUM(H35:H36)</f>
        <v>2</v>
      </c>
      <c r="E38" s="13"/>
      <c r="F38" s="13"/>
      <c r="G38" s="13"/>
      <c r="H38" s="13"/>
      <c r="I38" s="13"/>
      <c r="J38" s="13"/>
      <c r="K38" s="175">
        <f>SUM(K34:K36)</f>
        <v>0</v>
      </c>
    </row>
    <row r="39" spans="1:11" ht="12.75" customHeight="1">
      <c r="B39" s="11" t="s">
        <v>22</v>
      </c>
      <c r="C39" s="11" t="s">
        <v>14</v>
      </c>
      <c r="D39" s="23"/>
      <c r="E39" s="13"/>
      <c r="F39" s="13"/>
      <c r="G39" s="13"/>
      <c r="H39" s="13"/>
      <c r="I39" s="14">
        <f>SUM(D37:D38)</f>
        <v>3</v>
      </c>
      <c r="J39" s="13"/>
      <c r="K39" s="13"/>
    </row>
    <row r="40" spans="1:11" ht="12.75" customHeight="1">
      <c r="B40" s="18"/>
      <c r="C40" s="18"/>
      <c r="D40" s="19"/>
      <c r="E40" s="20"/>
      <c r="F40" s="20"/>
      <c r="G40" s="20"/>
      <c r="H40" s="20"/>
      <c r="I40" s="20"/>
      <c r="J40" s="20"/>
      <c r="K40" s="20"/>
    </row>
    <row r="41" spans="1:11" ht="12.75" customHeight="1">
      <c r="A41" s="116">
        <v>2003007</v>
      </c>
      <c r="B41" s="106" t="s">
        <v>51</v>
      </c>
      <c r="C41" s="39" t="s">
        <v>66</v>
      </c>
      <c r="D41" s="80">
        <v>37657</v>
      </c>
      <c r="E41" s="40" t="s">
        <v>11</v>
      </c>
      <c r="F41" s="40">
        <v>81</v>
      </c>
      <c r="G41" s="40">
        <v>1</v>
      </c>
      <c r="H41" s="40"/>
      <c r="I41" s="41"/>
      <c r="J41" s="40"/>
      <c r="K41" s="40"/>
    </row>
    <row r="42" spans="1:11" ht="12.75" customHeight="1">
      <c r="A42" s="72">
        <v>2004020</v>
      </c>
      <c r="B42" s="72" t="s">
        <v>51</v>
      </c>
      <c r="C42" s="54" t="s">
        <v>106</v>
      </c>
      <c r="D42" s="89">
        <v>38163</v>
      </c>
      <c r="E42" s="55" t="s">
        <v>16</v>
      </c>
      <c r="F42" s="91">
        <v>96</v>
      </c>
      <c r="G42" s="55"/>
      <c r="H42" s="73">
        <v>1</v>
      </c>
      <c r="I42" s="10"/>
      <c r="J42" s="10"/>
      <c r="K42" s="10"/>
    </row>
    <row r="43" spans="1:11" ht="12.75" customHeight="1">
      <c r="A43" s="72">
        <v>2004016</v>
      </c>
      <c r="B43" s="72" t="s">
        <v>51</v>
      </c>
      <c r="C43" s="54" t="s">
        <v>67</v>
      </c>
      <c r="D43" s="89">
        <v>37993</v>
      </c>
      <c r="E43" s="55" t="s">
        <v>16</v>
      </c>
      <c r="F43" s="91">
        <v>102</v>
      </c>
      <c r="G43" s="55"/>
      <c r="H43" s="73">
        <v>1</v>
      </c>
      <c r="I43" s="10"/>
      <c r="J43" s="10"/>
      <c r="K43" s="10"/>
    </row>
    <row r="44" spans="1:11" ht="12.75" customHeight="1">
      <c r="B44" s="42" t="s">
        <v>51</v>
      </c>
      <c r="C44" s="36" t="s">
        <v>12</v>
      </c>
      <c r="D44" s="93">
        <f>SUM(G41:G41)</f>
        <v>1</v>
      </c>
      <c r="E44" s="43"/>
      <c r="F44" s="43"/>
      <c r="G44" s="94"/>
      <c r="H44" s="43"/>
      <c r="I44" s="44"/>
      <c r="J44" s="95">
        <f>SUM(J41:J43)</f>
        <v>0</v>
      </c>
      <c r="K44" s="43"/>
    </row>
    <row r="45" spans="1:11" ht="12.75" customHeight="1">
      <c r="B45" s="11" t="s">
        <v>51</v>
      </c>
      <c r="C45" s="11" t="s">
        <v>13</v>
      </c>
      <c r="D45" s="104">
        <f>SUM(H42:H43)</f>
        <v>2</v>
      </c>
      <c r="E45" s="13"/>
      <c r="F45" s="13"/>
      <c r="G45" s="13"/>
      <c r="H45" s="14"/>
      <c r="I45" s="13"/>
      <c r="J45" s="13"/>
      <c r="K45" s="175">
        <f>SUM(K41:K43)</f>
        <v>0</v>
      </c>
    </row>
    <row r="46" spans="1:11" ht="12.75" customHeight="1">
      <c r="B46" s="42" t="s">
        <v>51</v>
      </c>
      <c r="C46" s="36" t="s">
        <v>14</v>
      </c>
      <c r="D46" s="43"/>
      <c r="E46" s="43"/>
      <c r="F46" s="43"/>
      <c r="G46" s="43"/>
      <c r="H46" s="43"/>
      <c r="I46" s="103">
        <f>SUM(D44:D45)</f>
        <v>3</v>
      </c>
      <c r="J46" s="43"/>
      <c r="K46" s="43"/>
    </row>
    <row r="47" spans="1:11" ht="12.75" customHeight="1">
      <c r="B47" s="18"/>
      <c r="C47" s="18"/>
      <c r="D47" s="19"/>
      <c r="E47" s="20"/>
      <c r="F47" s="20"/>
      <c r="G47" s="20"/>
      <c r="H47" s="20"/>
      <c r="I47" s="20"/>
      <c r="J47" s="20"/>
      <c r="K47" s="20"/>
    </row>
    <row r="48" spans="1:11" ht="12.75" customHeight="1">
      <c r="A48" s="141">
        <v>2004001</v>
      </c>
      <c r="B48" s="71" t="s">
        <v>18</v>
      </c>
      <c r="C48" s="71" t="s">
        <v>19</v>
      </c>
      <c r="D48" s="78">
        <v>38084</v>
      </c>
      <c r="E48" s="51" t="s">
        <v>11</v>
      </c>
      <c r="F48" s="51">
        <v>55</v>
      </c>
      <c r="G48" s="51">
        <v>1</v>
      </c>
      <c r="H48" s="10"/>
      <c r="I48" s="10"/>
      <c r="J48" s="10"/>
      <c r="K48" s="10"/>
    </row>
    <row r="49" spans="1:11" ht="12.75" customHeight="1">
      <c r="A49" s="72">
        <v>2007002</v>
      </c>
      <c r="B49" s="72" t="s">
        <v>18</v>
      </c>
      <c r="C49" s="72" t="s">
        <v>79</v>
      </c>
      <c r="D49" s="79">
        <v>39199</v>
      </c>
      <c r="E49" s="73" t="s">
        <v>17</v>
      </c>
      <c r="F49" s="73">
        <v>67</v>
      </c>
      <c r="G49" s="73"/>
      <c r="H49" s="10">
        <v>1</v>
      </c>
      <c r="I49" s="10"/>
      <c r="J49" s="10"/>
      <c r="K49" s="10"/>
    </row>
    <row r="50" spans="1:11" ht="12.75" customHeight="1">
      <c r="A50" s="72">
        <v>2007001</v>
      </c>
      <c r="B50" s="72" t="s">
        <v>18</v>
      </c>
      <c r="C50" s="72" t="s">
        <v>105</v>
      </c>
      <c r="D50" s="79">
        <v>39126</v>
      </c>
      <c r="E50" s="73" t="s">
        <v>17</v>
      </c>
      <c r="F50" s="73">
        <v>73</v>
      </c>
      <c r="G50" s="73"/>
      <c r="H50" s="10">
        <v>1</v>
      </c>
      <c r="I50" s="10"/>
      <c r="J50" s="10"/>
      <c r="K50" s="10"/>
    </row>
    <row r="51" spans="1:11" ht="12.75" customHeight="1">
      <c r="A51" s="72">
        <v>2005001</v>
      </c>
      <c r="B51" s="21" t="s">
        <v>18</v>
      </c>
      <c r="C51" s="72" t="s">
        <v>21</v>
      </c>
      <c r="D51" s="79">
        <v>38365</v>
      </c>
      <c r="E51" s="73" t="s">
        <v>16</v>
      </c>
      <c r="F51" s="73">
        <v>73</v>
      </c>
      <c r="G51" s="22"/>
      <c r="H51" s="22">
        <v>1</v>
      </c>
      <c r="I51" s="22"/>
      <c r="J51" s="22"/>
      <c r="K51" s="22"/>
    </row>
    <row r="52" spans="1:11" ht="12.75" customHeight="1">
      <c r="B52" s="11" t="s">
        <v>18</v>
      </c>
      <c r="C52" s="11" t="s">
        <v>12</v>
      </c>
      <c r="D52" s="93">
        <f>SUM(G48:G48)</f>
        <v>1</v>
      </c>
      <c r="E52" s="13"/>
      <c r="F52" s="13"/>
      <c r="G52" s="12"/>
      <c r="H52" s="13"/>
      <c r="I52" s="13"/>
      <c r="J52" s="95">
        <f>SUM(J48:J51)</f>
        <v>0</v>
      </c>
      <c r="K52" s="13"/>
    </row>
    <row r="53" spans="1:11" ht="12.75" customHeight="1">
      <c r="B53" s="11" t="s">
        <v>18</v>
      </c>
      <c r="C53" s="11" t="s">
        <v>13</v>
      </c>
      <c r="D53" s="105">
        <f>SUM(H49:H51)</f>
        <v>3</v>
      </c>
      <c r="E53" s="13"/>
      <c r="F53" s="13"/>
      <c r="G53" s="13"/>
      <c r="H53" s="13"/>
      <c r="I53" s="13"/>
      <c r="J53" s="13"/>
      <c r="K53" s="175">
        <f>SUM(K48:K51)</f>
        <v>0</v>
      </c>
    </row>
    <row r="54" spans="1:11" ht="12.75" customHeight="1">
      <c r="B54" s="11" t="s">
        <v>18</v>
      </c>
      <c r="C54" s="11" t="s">
        <v>14</v>
      </c>
      <c r="D54" s="23"/>
      <c r="E54" s="13"/>
      <c r="F54" s="13"/>
      <c r="G54" s="13"/>
      <c r="H54" s="13"/>
      <c r="I54" s="14">
        <f>SUM(D52:D53)</f>
        <v>4</v>
      </c>
      <c r="J54" s="13"/>
      <c r="K54" s="13"/>
    </row>
    <row r="55" spans="1:11" ht="12.75" customHeight="1">
      <c r="B55" s="18"/>
      <c r="C55" s="18"/>
      <c r="D55" s="19"/>
      <c r="E55" s="20"/>
      <c r="F55" s="20"/>
      <c r="G55" s="20"/>
      <c r="H55" s="20"/>
      <c r="I55" s="20"/>
      <c r="J55" s="20"/>
      <c r="K55" s="20"/>
    </row>
    <row r="56" spans="1:11" ht="12.75" customHeight="1">
      <c r="A56" s="141">
        <v>2004014</v>
      </c>
      <c r="B56" s="71" t="s">
        <v>86</v>
      </c>
      <c r="C56" s="71" t="s">
        <v>77</v>
      </c>
      <c r="D56" s="78">
        <v>38147</v>
      </c>
      <c r="E56" s="31" t="s">
        <v>11</v>
      </c>
      <c r="F56" s="51">
        <v>64</v>
      </c>
      <c r="G56" s="51">
        <v>1</v>
      </c>
      <c r="H56" s="10"/>
      <c r="I56" s="10"/>
      <c r="J56" s="10"/>
      <c r="K56" s="10"/>
    </row>
    <row r="57" spans="1:11" ht="12.75" customHeight="1">
      <c r="A57" s="141">
        <v>2005010</v>
      </c>
      <c r="B57" s="71" t="s">
        <v>86</v>
      </c>
      <c r="C57" s="71" t="s">
        <v>125</v>
      </c>
      <c r="D57" s="78">
        <v>38479</v>
      </c>
      <c r="E57" s="31" t="s">
        <v>11</v>
      </c>
      <c r="F57" s="51">
        <v>81</v>
      </c>
      <c r="G57" s="51">
        <v>1</v>
      </c>
      <c r="H57" s="10"/>
      <c r="I57" s="10"/>
      <c r="J57" s="10"/>
      <c r="K57" s="10"/>
    </row>
    <row r="58" spans="1:11" ht="12.75" customHeight="1">
      <c r="B58" s="11" t="s">
        <v>86</v>
      </c>
      <c r="C58" s="11" t="s">
        <v>12</v>
      </c>
      <c r="D58" s="93">
        <f>SUM(G56:G57)</f>
        <v>2</v>
      </c>
      <c r="E58" s="13"/>
      <c r="F58" s="13"/>
      <c r="G58" s="13"/>
      <c r="H58" s="13"/>
      <c r="I58" s="13"/>
      <c r="J58" s="95">
        <f>SUM(J56:J57)</f>
        <v>0</v>
      </c>
      <c r="K58" s="13"/>
    </row>
    <row r="59" spans="1:11" ht="12.75" customHeight="1">
      <c r="B59" s="11" t="s">
        <v>86</v>
      </c>
      <c r="C59" s="11" t="s">
        <v>13</v>
      </c>
      <c r="D59" s="105"/>
      <c r="E59" s="13"/>
      <c r="F59" s="13"/>
      <c r="G59" s="13"/>
      <c r="H59" s="13"/>
      <c r="I59" s="13"/>
      <c r="J59" s="13"/>
      <c r="K59" s="175">
        <f>SUM(K56:K57)</f>
        <v>0</v>
      </c>
    </row>
    <row r="60" spans="1:11" ht="12.75" customHeight="1">
      <c r="B60" s="11" t="s">
        <v>86</v>
      </c>
      <c r="C60" s="11" t="s">
        <v>14</v>
      </c>
      <c r="D60" s="23"/>
      <c r="E60" s="13"/>
      <c r="F60" s="13"/>
      <c r="G60" s="13"/>
      <c r="H60" s="13"/>
      <c r="I60" s="14">
        <f>SUM(D58,D59)</f>
        <v>2</v>
      </c>
      <c r="J60" s="13"/>
      <c r="K60" s="13"/>
    </row>
    <row r="61" spans="1:11" ht="12.75" customHeight="1">
      <c r="B61" s="18"/>
      <c r="C61" s="18"/>
      <c r="D61" s="19"/>
      <c r="E61" s="20"/>
      <c r="F61" s="20"/>
      <c r="G61" s="20"/>
      <c r="H61" s="20"/>
      <c r="I61" s="20"/>
      <c r="J61" s="20"/>
      <c r="K61" s="20"/>
    </row>
    <row r="62" spans="1:11" ht="12.75" customHeight="1">
      <c r="A62" s="141">
        <v>2006020</v>
      </c>
      <c r="B62" s="71" t="s">
        <v>63</v>
      </c>
      <c r="C62" s="71" t="s">
        <v>141</v>
      </c>
      <c r="D62" s="78">
        <v>38726</v>
      </c>
      <c r="E62" s="51" t="s">
        <v>20</v>
      </c>
      <c r="F62" s="51">
        <v>55</v>
      </c>
      <c r="G62" s="51">
        <v>1</v>
      </c>
      <c r="H62" s="26"/>
      <c r="I62" s="26"/>
      <c r="J62" s="26"/>
      <c r="K62" s="26"/>
    </row>
    <row r="63" spans="1:11" ht="12.75" customHeight="1">
      <c r="A63" s="141">
        <v>2005007</v>
      </c>
      <c r="B63" s="71" t="s">
        <v>63</v>
      </c>
      <c r="C63" s="71" t="s">
        <v>64</v>
      </c>
      <c r="D63" s="78">
        <v>38581</v>
      </c>
      <c r="E63" s="51" t="s">
        <v>11</v>
      </c>
      <c r="F63" s="51">
        <v>76</v>
      </c>
      <c r="G63" s="51">
        <v>1</v>
      </c>
      <c r="H63" s="26"/>
      <c r="I63" s="26"/>
      <c r="J63" s="26"/>
      <c r="K63" s="26"/>
    </row>
    <row r="64" spans="1:11" ht="12.75" customHeight="1">
      <c r="A64" s="72">
        <v>2005017</v>
      </c>
      <c r="B64" s="72" t="s">
        <v>63</v>
      </c>
      <c r="C64" s="25" t="s">
        <v>139</v>
      </c>
      <c r="D64" s="92">
        <v>38629</v>
      </c>
      <c r="E64" s="26" t="s">
        <v>16</v>
      </c>
      <c r="F64" s="26">
        <v>89</v>
      </c>
      <c r="G64" s="26"/>
      <c r="H64" s="26">
        <v>1</v>
      </c>
      <c r="I64" s="26"/>
      <c r="J64" s="26"/>
      <c r="K64" s="26"/>
    </row>
    <row r="65" spans="1:11" ht="12.75" customHeight="1">
      <c r="A65" s="72">
        <v>2006009</v>
      </c>
      <c r="B65" s="72" t="s">
        <v>63</v>
      </c>
      <c r="C65" s="25" t="s">
        <v>140</v>
      </c>
      <c r="D65" s="92">
        <v>38980</v>
      </c>
      <c r="E65" s="26" t="s">
        <v>17</v>
      </c>
      <c r="F65" s="26">
        <v>96</v>
      </c>
      <c r="G65" s="26"/>
      <c r="H65" s="26">
        <v>1</v>
      </c>
      <c r="I65" s="26"/>
      <c r="J65" s="26"/>
      <c r="K65" s="26"/>
    </row>
    <row r="66" spans="1:11" ht="12.75" customHeight="1">
      <c r="B66" s="11" t="s">
        <v>63</v>
      </c>
      <c r="C66" s="11" t="s">
        <v>12</v>
      </c>
      <c r="D66" s="93">
        <f>SUM(G62:G63)</f>
        <v>2</v>
      </c>
      <c r="E66" s="14"/>
      <c r="F66" s="14"/>
      <c r="G66" s="14"/>
      <c r="H66" s="14"/>
      <c r="I66" s="14"/>
      <c r="J66" s="95">
        <f>SUM(J62:J65)</f>
        <v>0</v>
      </c>
      <c r="K66" s="14"/>
    </row>
    <row r="67" spans="1:11" ht="12.75" customHeight="1">
      <c r="B67" s="11" t="s">
        <v>63</v>
      </c>
      <c r="C67" s="11" t="s">
        <v>13</v>
      </c>
      <c r="D67" s="105">
        <f>SUM(H64:H65)</f>
        <v>2</v>
      </c>
      <c r="E67" s="14"/>
      <c r="F67" s="14"/>
      <c r="G67" s="14"/>
      <c r="H67" s="14"/>
      <c r="I67" s="14"/>
      <c r="J67" s="14"/>
      <c r="K67" s="175">
        <f>SUM(K62:K65)</f>
        <v>0</v>
      </c>
    </row>
    <row r="68" spans="1:11" ht="12.75" customHeight="1">
      <c r="B68" s="11" t="s">
        <v>63</v>
      </c>
      <c r="C68" s="11" t="s">
        <v>14</v>
      </c>
      <c r="D68" s="27"/>
      <c r="E68" s="14"/>
      <c r="F68" s="14"/>
      <c r="G68" s="14"/>
      <c r="H68" s="14"/>
      <c r="I68" s="14">
        <f>SUM(D66:D67)</f>
        <v>4</v>
      </c>
      <c r="J68" s="14"/>
      <c r="K68" s="14"/>
    </row>
    <row r="69" spans="1:11" ht="12.75" customHeight="1">
      <c r="B69" s="18"/>
      <c r="C69" s="18"/>
      <c r="D69" s="19"/>
      <c r="E69" s="20"/>
      <c r="F69" s="20"/>
      <c r="G69" s="20"/>
      <c r="H69" s="20"/>
      <c r="I69" s="20"/>
      <c r="J69" s="20"/>
      <c r="K69" s="20"/>
    </row>
    <row r="70" spans="1:11" ht="12.75" customHeight="1">
      <c r="A70" s="141">
        <v>2004002</v>
      </c>
      <c r="B70" s="71" t="s">
        <v>24</v>
      </c>
      <c r="C70" s="83" t="s">
        <v>60</v>
      </c>
      <c r="D70" s="84">
        <v>38072</v>
      </c>
      <c r="E70" s="31" t="s">
        <v>11</v>
      </c>
      <c r="F70" s="31">
        <v>76</v>
      </c>
      <c r="G70" s="31">
        <v>1</v>
      </c>
      <c r="H70" s="24"/>
      <c r="I70" s="10"/>
      <c r="J70" s="10"/>
      <c r="K70" s="10"/>
    </row>
    <row r="71" spans="1:11" ht="12.75" customHeight="1">
      <c r="A71" s="72">
        <v>2006005</v>
      </c>
      <c r="B71" s="72" t="s">
        <v>24</v>
      </c>
      <c r="C71" s="81" t="s">
        <v>134</v>
      </c>
      <c r="D71" s="82">
        <v>39013</v>
      </c>
      <c r="E71" s="55" t="s">
        <v>17</v>
      </c>
      <c r="F71" s="55">
        <v>81</v>
      </c>
      <c r="G71" s="55"/>
      <c r="H71" s="55">
        <v>1</v>
      </c>
      <c r="I71" s="10"/>
      <c r="J71" s="10"/>
      <c r="K71" s="10"/>
    </row>
    <row r="72" spans="1:11" ht="12.75" customHeight="1">
      <c r="A72" s="72">
        <v>2006004</v>
      </c>
      <c r="B72" s="72" t="s">
        <v>24</v>
      </c>
      <c r="C72" s="81" t="s">
        <v>135</v>
      </c>
      <c r="D72" s="82">
        <v>38870</v>
      </c>
      <c r="E72" s="55" t="s">
        <v>17</v>
      </c>
      <c r="F72" s="55">
        <v>89</v>
      </c>
      <c r="G72" s="55"/>
      <c r="H72" s="55">
        <v>1</v>
      </c>
      <c r="I72" s="10"/>
      <c r="J72" s="10"/>
      <c r="K72" s="10"/>
    </row>
    <row r="73" spans="1:11" ht="12.75" customHeight="1">
      <c r="A73" s="72">
        <v>2004003</v>
      </c>
      <c r="B73" s="72" t="s">
        <v>24</v>
      </c>
      <c r="C73" s="81" t="s">
        <v>136</v>
      </c>
      <c r="D73" s="82">
        <v>38261</v>
      </c>
      <c r="E73" s="55" t="s">
        <v>16</v>
      </c>
      <c r="F73" s="55">
        <v>89</v>
      </c>
      <c r="G73" s="55"/>
      <c r="H73" s="55">
        <v>1</v>
      </c>
      <c r="I73" s="10"/>
      <c r="J73" s="10"/>
      <c r="K73" s="10"/>
    </row>
    <row r="74" spans="1:11" ht="12.75" customHeight="1">
      <c r="A74" s="72">
        <v>2004004</v>
      </c>
      <c r="B74" s="72" t="s">
        <v>24</v>
      </c>
      <c r="C74" s="81" t="s">
        <v>137</v>
      </c>
      <c r="D74" s="82">
        <v>38227</v>
      </c>
      <c r="E74" s="55" t="s">
        <v>16</v>
      </c>
      <c r="F74" s="55">
        <v>102</v>
      </c>
      <c r="G74" s="55"/>
      <c r="H74" s="55">
        <v>1</v>
      </c>
      <c r="I74" s="10"/>
      <c r="J74" s="10"/>
      <c r="K74" s="10"/>
    </row>
    <row r="75" spans="1:11" ht="12.75" customHeight="1">
      <c r="B75" s="11" t="s">
        <v>24</v>
      </c>
      <c r="C75" s="11" t="s">
        <v>12</v>
      </c>
      <c r="D75" s="93">
        <f>SUM(G70:G70)</f>
        <v>1</v>
      </c>
      <c r="E75" s="13"/>
      <c r="F75" s="13"/>
      <c r="G75" s="13"/>
      <c r="H75" s="13"/>
      <c r="I75" s="13"/>
      <c r="J75" s="95">
        <f>SUM(J70:J74)</f>
        <v>0</v>
      </c>
      <c r="K75" s="13"/>
    </row>
    <row r="76" spans="1:11" ht="12.75" customHeight="1">
      <c r="B76" s="11" t="s">
        <v>24</v>
      </c>
      <c r="C76" s="11" t="s">
        <v>13</v>
      </c>
      <c r="D76" s="104">
        <f>SUM(H71:H74)</f>
        <v>4</v>
      </c>
      <c r="E76" s="13"/>
      <c r="F76" s="13"/>
      <c r="G76" s="13"/>
      <c r="H76" s="13"/>
      <c r="I76" s="13"/>
      <c r="J76" s="13"/>
      <c r="K76" s="175">
        <f>SUM(K70:K74)</f>
        <v>0</v>
      </c>
    </row>
    <row r="77" spans="1:11" ht="12.75" customHeight="1">
      <c r="B77" s="11" t="s">
        <v>24</v>
      </c>
      <c r="C77" s="11" t="s">
        <v>14</v>
      </c>
      <c r="D77" s="23"/>
      <c r="E77" s="13"/>
      <c r="F77" s="13"/>
      <c r="G77" s="13"/>
      <c r="H77" s="13"/>
      <c r="I77" s="13">
        <f>SUM(D75:D76)</f>
        <v>5</v>
      </c>
      <c r="J77" s="13"/>
      <c r="K77" s="13"/>
    </row>
    <row r="78" spans="1:11" ht="12.75" customHeight="1">
      <c r="B78" s="18"/>
      <c r="C78" s="18"/>
      <c r="D78" s="19"/>
      <c r="E78" s="20"/>
      <c r="F78" s="20"/>
      <c r="G78" s="20"/>
      <c r="H78" s="20"/>
      <c r="I78" s="20"/>
      <c r="J78" s="20"/>
      <c r="K78" s="20"/>
    </row>
    <row r="79" spans="1:11" ht="12.75" customHeight="1">
      <c r="B79" s="71"/>
      <c r="C79" s="85"/>
      <c r="D79" s="100"/>
      <c r="E79" s="86"/>
      <c r="F79" s="86"/>
      <c r="G79" s="86"/>
      <c r="H79" s="28"/>
      <c r="I79" s="28"/>
      <c r="J79" s="28"/>
      <c r="K79" s="28"/>
    </row>
    <row r="80" spans="1:11" ht="12.75" customHeight="1">
      <c r="A80" s="141">
        <v>2007019</v>
      </c>
      <c r="B80" s="71" t="s">
        <v>25</v>
      </c>
      <c r="C80" s="71" t="s">
        <v>115</v>
      </c>
      <c r="D80" s="78">
        <v>39260</v>
      </c>
      <c r="E80" s="31" t="s">
        <v>20</v>
      </c>
      <c r="F80" s="51">
        <v>55</v>
      </c>
      <c r="G80" s="51">
        <v>1</v>
      </c>
      <c r="H80" s="10"/>
      <c r="I80" s="10"/>
      <c r="J80" s="10"/>
      <c r="K80" s="10"/>
    </row>
    <row r="81" spans="1:11" ht="12.75" customHeight="1">
      <c r="A81" s="141">
        <v>2006027</v>
      </c>
      <c r="B81" s="71" t="s">
        <v>25</v>
      </c>
      <c r="C81" s="71" t="s">
        <v>118</v>
      </c>
      <c r="D81" s="78">
        <v>39007</v>
      </c>
      <c r="E81" s="31" t="s">
        <v>20</v>
      </c>
      <c r="F81" s="114" t="s">
        <v>116</v>
      </c>
      <c r="G81" s="51">
        <v>1</v>
      </c>
      <c r="H81" s="10"/>
      <c r="I81" s="10"/>
      <c r="J81" s="10"/>
      <c r="K81" s="10"/>
    </row>
    <row r="82" spans="1:11" ht="12.75" customHeight="1">
      <c r="A82" s="72">
        <v>2003003</v>
      </c>
      <c r="B82" s="72" t="s">
        <v>25</v>
      </c>
      <c r="C82" s="72" t="s">
        <v>81</v>
      </c>
      <c r="D82" s="79">
        <v>37967</v>
      </c>
      <c r="E82" s="55" t="s">
        <v>16</v>
      </c>
      <c r="F82" s="73">
        <v>89</v>
      </c>
      <c r="G82" s="73"/>
      <c r="H82" s="73">
        <v>1</v>
      </c>
      <c r="I82" s="10"/>
      <c r="J82" s="10"/>
      <c r="K82" s="10"/>
    </row>
    <row r="83" spans="1:11" ht="12.75" customHeight="1">
      <c r="B83" s="11" t="s">
        <v>25</v>
      </c>
      <c r="C83" s="11" t="s">
        <v>12</v>
      </c>
      <c r="D83" s="93">
        <f>SUM(G80:G81)</f>
        <v>2</v>
      </c>
      <c r="E83" s="13"/>
      <c r="F83" s="13"/>
      <c r="G83" s="13"/>
      <c r="H83" s="13"/>
      <c r="I83" s="13"/>
      <c r="J83" s="95">
        <f>SUM(J80:J82)</f>
        <v>0</v>
      </c>
      <c r="K83" s="13"/>
    </row>
    <row r="84" spans="1:11" ht="12.75" customHeight="1">
      <c r="B84" s="11" t="s">
        <v>25</v>
      </c>
      <c r="C84" s="11" t="s">
        <v>13</v>
      </c>
      <c r="D84" s="104">
        <f>SUM(H82:H82)</f>
        <v>1</v>
      </c>
      <c r="E84" s="13"/>
      <c r="F84" s="13"/>
      <c r="G84" s="13"/>
      <c r="H84" s="13"/>
      <c r="I84" s="13"/>
      <c r="J84" s="13"/>
      <c r="K84" s="175">
        <f>SUM(K80:K82)</f>
        <v>0</v>
      </c>
    </row>
    <row r="85" spans="1:11" ht="12.75" customHeight="1">
      <c r="B85" s="11" t="s">
        <v>25</v>
      </c>
      <c r="C85" s="11" t="s">
        <v>14</v>
      </c>
      <c r="D85" s="23"/>
      <c r="E85" s="13"/>
      <c r="F85" s="13"/>
      <c r="G85" s="13"/>
      <c r="H85" s="13"/>
      <c r="I85" s="14">
        <f>SUM(D83:D84)</f>
        <v>3</v>
      </c>
      <c r="J85" s="13"/>
      <c r="K85" s="13"/>
    </row>
    <row r="86" spans="1:11" ht="12.75" customHeight="1">
      <c r="B86" s="18"/>
      <c r="C86" s="18"/>
      <c r="D86" s="19"/>
      <c r="E86" s="20"/>
      <c r="F86" s="20"/>
      <c r="G86" s="20"/>
      <c r="H86" s="20"/>
      <c r="I86" s="20"/>
      <c r="J86" s="20"/>
      <c r="K86" s="20"/>
    </row>
    <row r="87" spans="1:11" ht="12.75" customHeight="1">
      <c r="B87" s="18"/>
      <c r="C87" s="18"/>
      <c r="D87" s="19"/>
      <c r="E87" s="20"/>
      <c r="F87" s="20"/>
      <c r="G87" s="20"/>
      <c r="H87" s="20"/>
      <c r="I87" s="20"/>
      <c r="J87" s="20"/>
      <c r="K87" s="20"/>
    </row>
    <row r="88" spans="1:11" ht="12.75" customHeight="1">
      <c r="A88" s="141">
        <v>2005020</v>
      </c>
      <c r="B88" s="71" t="s">
        <v>26</v>
      </c>
      <c r="C88" s="29" t="s">
        <v>27</v>
      </c>
      <c r="D88" s="88">
        <v>38688</v>
      </c>
      <c r="E88" s="31" t="s">
        <v>11</v>
      </c>
      <c r="F88" s="31">
        <v>55</v>
      </c>
      <c r="G88" s="31">
        <v>1</v>
      </c>
      <c r="H88" s="24"/>
      <c r="I88" s="10"/>
      <c r="J88" s="10"/>
      <c r="K88" s="10"/>
    </row>
    <row r="89" spans="1:11" ht="12.75" customHeight="1">
      <c r="A89" s="141">
        <v>2008004</v>
      </c>
      <c r="B89" s="71" t="s">
        <v>26</v>
      </c>
      <c r="C89" s="29" t="s">
        <v>70</v>
      </c>
      <c r="D89" s="88">
        <v>39575</v>
      </c>
      <c r="E89" s="31" t="s">
        <v>20</v>
      </c>
      <c r="F89" s="31">
        <v>71</v>
      </c>
      <c r="G89" s="31">
        <v>1</v>
      </c>
      <c r="H89" s="24"/>
      <c r="I89" s="10"/>
      <c r="J89" s="10"/>
      <c r="K89" s="10"/>
    </row>
    <row r="90" spans="1:11" ht="12.75" customHeight="1">
      <c r="A90" s="141">
        <v>2005006</v>
      </c>
      <c r="B90" s="71" t="s">
        <v>26</v>
      </c>
      <c r="C90" s="29" t="s">
        <v>28</v>
      </c>
      <c r="D90" s="88">
        <v>38610</v>
      </c>
      <c r="E90" s="31" t="s">
        <v>11</v>
      </c>
      <c r="F90" s="31">
        <v>76</v>
      </c>
      <c r="G90" s="31">
        <v>1</v>
      </c>
      <c r="H90" s="24"/>
      <c r="I90" s="10"/>
      <c r="J90" s="10"/>
      <c r="K90" s="10"/>
    </row>
    <row r="91" spans="1:11" ht="12.75" customHeight="1">
      <c r="A91" s="141">
        <v>2004009</v>
      </c>
      <c r="B91" s="71" t="s">
        <v>26</v>
      </c>
      <c r="C91" s="29" t="s">
        <v>32</v>
      </c>
      <c r="D91" s="88" t="s">
        <v>71</v>
      </c>
      <c r="E91" s="31" t="s">
        <v>11</v>
      </c>
      <c r="F91" s="31">
        <v>71</v>
      </c>
      <c r="G91" s="31">
        <v>1</v>
      </c>
      <c r="H91" s="24"/>
      <c r="I91" s="10"/>
      <c r="J91" s="10"/>
      <c r="K91" s="10"/>
    </row>
    <row r="92" spans="1:11" ht="12.75" customHeight="1">
      <c r="A92" s="72">
        <v>2007015</v>
      </c>
      <c r="B92" s="72" t="s">
        <v>26</v>
      </c>
      <c r="C92" s="54" t="s">
        <v>120</v>
      </c>
      <c r="D92" s="89">
        <v>39342</v>
      </c>
      <c r="E92" s="55" t="s">
        <v>17</v>
      </c>
      <c r="F92" s="55">
        <v>61</v>
      </c>
      <c r="G92" s="55"/>
      <c r="H92" s="55">
        <v>1</v>
      </c>
      <c r="I92" s="10"/>
      <c r="J92" s="10"/>
      <c r="K92" s="10"/>
    </row>
    <row r="93" spans="1:11" ht="12.75" customHeight="1">
      <c r="A93" s="72">
        <v>2006025</v>
      </c>
      <c r="B93" s="72" t="s">
        <v>26</v>
      </c>
      <c r="C93" s="54" t="s">
        <v>121</v>
      </c>
      <c r="D93" s="89">
        <v>39076</v>
      </c>
      <c r="E93" s="55" t="s">
        <v>17</v>
      </c>
      <c r="F93" s="55">
        <v>73</v>
      </c>
      <c r="G93" s="55"/>
      <c r="H93" s="55">
        <v>1</v>
      </c>
      <c r="I93" s="10"/>
      <c r="J93" s="10"/>
      <c r="K93" s="10"/>
    </row>
    <row r="94" spans="1:11" ht="12.75" customHeight="1">
      <c r="A94" s="72">
        <v>2008022</v>
      </c>
      <c r="B94" s="72" t="s">
        <v>26</v>
      </c>
      <c r="C94" s="54" t="s">
        <v>122</v>
      </c>
      <c r="D94" s="89">
        <v>39679</v>
      </c>
      <c r="E94" s="55" t="s">
        <v>17</v>
      </c>
      <c r="F94" s="55">
        <v>73</v>
      </c>
      <c r="G94" s="55"/>
      <c r="H94" s="55">
        <v>1</v>
      </c>
      <c r="I94" s="10"/>
      <c r="J94" s="10"/>
      <c r="K94" s="10"/>
    </row>
    <row r="95" spans="1:11" ht="12.75" customHeight="1">
      <c r="A95" s="72">
        <v>2006008</v>
      </c>
      <c r="B95" s="72" t="s">
        <v>26</v>
      </c>
      <c r="C95" s="54" t="s">
        <v>72</v>
      </c>
      <c r="D95" s="89">
        <v>38922</v>
      </c>
      <c r="E95" s="55" t="s">
        <v>17</v>
      </c>
      <c r="F95" s="55">
        <v>73</v>
      </c>
      <c r="G95" s="55"/>
      <c r="H95" s="55">
        <v>1</v>
      </c>
      <c r="I95" s="10"/>
      <c r="J95" s="10"/>
      <c r="K95" s="10"/>
    </row>
    <row r="96" spans="1:11" ht="12.75" customHeight="1">
      <c r="A96" s="72">
        <v>2004013</v>
      </c>
      <c r="B96" s="72" t="s">
        <v>26</v>
      </c>
      <c r="C96" s="54" t="s">
        <v>29</v>
      </c>
      <c r="D96" s="89">
        <v>38067</v>
      </c>
      <c r="E96" s="55" t="s">
        <v>16</v>
      </c>
      <c r="F96" s="55">
        <v>81</v>
      </c>
      <c r="G96" s="55"/>
      <c r="H96" s="55">
        <v>1</v>
      </c>
      <c r="I96" s="10"/>
      <c r="J96" s="10"/>
      <c r="K96" s="10"/>
    </row>
    <row r="97" spans="1:11" ht="12.75" customHeight="1">
      <c r="A97" s="72">
        <v>2004026</v>
      </c>
      <c r="B97" s="72" t="s">
        <v>26</v>
      </c>
      <c r="C97" s="54" t="s">
        <v>123</v>
      </c>
      <c r="D97" s="89">
        <v>38105</v>
      </c>
      <c r="E97" s="55" t="s">
        <v>16</v>
      </c>
      <c r="F97" s="55">
        <v>81</v>
      </c>
      <c r="G97" s="55"/>
      <c r="H97" s="55">
        <v>1</v>
      </c>
      <c r="I97" s="10"/>
      <c r="J97" s="10"/>
      <c r="K97" s="10"/>
    </row>
    <row r="98" spans="1:11" ht="12.75" customHeight="1">
      <c r="A98" s="72">
        <v>2006024</v>
      </c>
      <c r="B98" s="72" t="s">
        <v>26</v>
      </c>
      <c r="C98" s="54" t="s">
        <v>55</v>
      </c>
      <c r="D98" s="89">
        <v>38859</v>
      </c>
      <c r="E98" s="55" t="s">
        <v>17</v>
      </c>
      <c r="F98" s="55">
        <v>89</v>
      </c>
      <c r="G98" s="55"/>
      <c r="H98" s="55">
        <v>1</v>
      </c>
      <c r="I98" s="10"/>
      <c r="J98" s="10"/>
      <c r="K98" s="10"/>
    </row>
    <row r="99" spans="1:11" ht="12.75" customHeight="1">
      <c r="A99" s="72">
        <v>2006026</v>
      </c>
      <c r="B99" s="72" t="s">
        <v>26</v>
      </c>
      <c r="C99" s="54" t="s">
        <v>124</v>
      </c>
      <c r="D99" s="89">
        <v>38951</v>
      </c>
      <c r="E99" s="55" t="s">
        <v>17</v>
      </c>
      <c r="F99" s="55">
        <v>96</v>
      </c>
      <c r="G99" s="55"/>
      <c r="H99" s="55">
        <v>1</v>
      </c>
      <c r="I99" s="10"/>
      <c r="J99" s="10"/>
      <c r="K99" s="10"/>
    </row>
    <row r="100" spans="1:11" ht="12.75" customHeight="1">
      <c r="B100" s="11" t="s">
        <v>26</v>
      </c>
      <c r="C100" s="11" t="s">
        <v>12</v>
      </c>
      <c r="D100" s="93">
        <f>SUM(G88:G91)</f>
        <v>4</v>
      </c>
      <c r="E100" s="13"/>
      <c r="F100" s="13"/>
      <c r="G100" s="12"/>
      <c r="H100" s="13"/>
      <c r="I100" s="13"/>
      <c r="J100" s="95">
        <f>SUM(J88:J99)</f>
        <v>0</v>
      </c>
      <c r="K100" s="13"/>
    </row>
    <row r="101" spans="1:11" ht="12.75" customHeight="1">
      <c r="B101" s="11" t="s">
        <v>26</v>
      </c>
      <c r="C101" s="11" t="s">
        <v>13</v>
      </c>
      <c r="D101" s="105">
        <f>SUM(H92:H99)</f>
        <v>8</v>
      </c>
      <c r="E101" s="13"/>
      <c r="F101" s="13"/>
      <c r="G101" s="13"/>
      <c r="H101" s="74"/>
      <c r="I101" s="13"/>
      <c r="J101" s="13"/>
      <c r="K101" s="175">
        <f>SUM(K88:K99)</f>
        <v>0</v>
      </c>
    </row>
    <row r="102" spans="1:11" ht="12.75" customHeight="1">
      <c r="B102" s="11" t="s">
        <v>26</v>
      </c>
      <c r="C102" s="11" t="s">
        <v>14</v>
      </c>
      <c r="D102" s="23"/>
      <c r="E102" s="13"/>
      <c r="F102" s="13"/>
      <c r="G102" s="13"/>
      <c r="H102" s="13"/>
      <c r="I102" s="14">
        <f>SUM(D100:D101)</f>
        <v>12</v>
      </c>
      <c r="J102" s="13"/>
      <c r="K102" s="13"/>
    </row>
    <row r="103" spans="1:11" ht="12.75" customHeight="1">
      <c r="B103" s="18"/>
      <c r="C103" s="18"/>
      <c r="D103" s="19"/>
      <c r="E103" s="20"/>
      <c r="F103" s="20"/>
      <c r="G103" s="20"/>
      <c r="H103" s="20"/>
      <c r="I103" s="20"/>
      <c r="J103" s="20"/>
      <c r="K103" s="20"/>
    </row>
    <row r="104" spans="1:11" ht="12.75" customHeight="1">
      <c r="A104" s="142">
        <v>2004012</v>
      </c>
      <c r="B104" s="106" t="s">
        <v>52</v>
      </c>
      <c r="C104" s="47" t="s">
        <v>85</v>
      </c>
      <c r="D104" s="76">
        <v>38334</v>
      </c>
      <c r="E104" s="48" t="s">
        <v>11</v>
      </c>
      <c r="F104" s="48">
        <v>71</v>
      </c>
      <c r="G104" s="48">
        <v>1</v>
      </c>
      <c r="H104" s="35"/>
      <c r="I104" s="35"/>
      <c r="J104" s="35"/>
      <c r="K104" s="35"/>
    </row>
    <row r="105" spans="1:11" ht="12.75" customHeight="1">
      <c r="A105" s="142">
        <v>2005004</v>
      </c>
      <c r="B105" s="106" t="s">
        <v>52</v>
      </c>
      <c r="C105" s="47" t="s">
        <v>110</v>
      </c>
      <c r="D105" s="76">
        <v>38540</v>
      </c>
      <c r="E105" s="48" t="s">
        <v>11</v>
      </c>
      <c r="F105" s="48">
        <v>76</v>
      </c>
      <c r="G105" s="48">
        <v>1</v>
      </c>
      <c r="H105" s="35"/>
      <c r="I105" s="35"/>
      <c r="J105" s="35"/>
      <c r="K105" s="35"/>
    </row>
    <row r="106" spans="1:11" ht="12.75" customHeight="1">
      <c r="A106" s="142">
        <v>2006014</v>
      </c>
      <c r="B106" s="106" t="s">
        <v>52</v>
      </c>
      <c r="C106" s="47" t="s">
        <v>68</v>
      </c>
      <c r="D106" s="76">
        <v>38882</v>
      </c>
      <c r="E106" s="48" t="s">
        <v>20</v>
      </c>
      <c r="F106" s="48">
        <v>87</v>
      </c>
      <c r="G106" s="48">
        <v>1</v>
      </c>
      <c r="H106" s="35"/>
      <c r="I106" s="35"/>
      <c r="J106" s="35"/>
      <c r="K106" s="35"/>
    </row>
    <row r="107" spans="1:11" ht="12.75" customHeight="1">
      <c r="B107" s="36" t="s">
        <v>52</v>
      </c>
      <c r="C107" s="36" t="s">
        <v>12</v>
      </c>
      <c r="D107" s="93">
        <f>SUM(G104:G106)</f>
        <v>3</v>
      </c>
      <c r="E107" s="38"/>
      <c r="F107" s="38"/>
      <c r="G107" s="96"/>
      <c r="H107" s="38"/>
      <c r="I107" s="38"/>
      <c r="J107" s="95">
        <f>SUM(J104:J106)</f>
        <v>0</v>
      </c>
      <c r="K107" s="38"/>
    </row>
    <row r="108" spans="1:11" ht="12.75" customHeight="1">
      <c r="B108" s="36" t="s">
        <v>52</v>
      </c>
      <c r="C108" s="36" t="s">
        <v>14</v>
      </c>
      <c r="D108" s="45"/>
      <c r="E108" s="38"/>
      <c r="F108" s="38"/>
      <c r="G108" s="38"/>
      <c r="H108" s="38"/>
      <c r="I108" s="46">
        <f>SUM(D107:D107)</f>
        <v>3</v>
      </c>
      <c r="J108" s="38"/>
      <c r="K108" s="38"/>
    </row>
    <row r="109" spans="1:11" ht="12.75" customHeight="1">
      <c r="B109" s="18"/>
      <c r="C109" s="18"/>
      <c r="D109" s="19"/>
      <c r="E109" s="20"/>
      <c r="F109" s="20"/>
      <c r="G109" s="20"/>
      <c r="H109" s="20"/>
      <c r="I109" s="20"/>
      <c r="J109" s="20"/>
      <c r="K109" s="20"/>
    </row>
    <row r="110" spans="1:11" ht="12.75" customHeight="1">
      <c r="A110" s="141">
        <v>2008008</v>
      </c>
      <c r="B110" s="90" t="s">
        <v>30</v>
      </c>
      <c r="C110" s="71" t="s">
        <v>93</v>
      </c>
      <c r="D110" s="78">
        <v>39461</v>
      </c>
      <c r="E110" s="51" t="s">
        <v>20</v>
      </c>
      <c r="F110" s="51">
        <v>55</v>
      </c>
      <c r="G110" s="51">
        <v>1</v>
      </c>
      <c r="H110" s="73"/>
      <c r="I110" s="10"/>
      <c r="J110" s="10"/>
      <c r="K110" s="10"/>
    </row>
    <row r="111" spans="1:11" ht="12.75" customHeight="1">
      <c r="A111" s="72">
        <v>2006001</v>
      </c>
      <c r="B111" s="87" t="s">
        <v>30</v>
      </c>
      <c r="C111" s="72" t="s">
        <v>92</v>
      </c>
      <c r="D111" s="79">
        <v>38744</v>
      </c>
      <c r="E111" s="73" t="s">
        <v>17</v>
      </c>
      <c r="F111" s="73">
        <v>73</v>
      </c>
      <c r="G111" s="73"/>
      <c r="H111" s="73">
        <v>1</v>
      </c>
      <c r="I111" s="10"/>
      <c r="J111" s="10"/>
      <c r="K111" s="10"/>
    </row>
    <row r="112" spans="1:11" ht="12.75" customHeight="1">
      <c r="B112" s="11" t="s">
        <v>30</v>
      </c>
      <c r="C112" s="11" t="s">
        <v>12</v>
      </c>
      <c r="D112" s="93">
        <f>SUM(G110:G110)</f>
        <v>1</v>
      </c>
      <c r="E112" s="13"/>
      <c r="F112" s="13"/>
      <c r="G112" s="13"/>
      <c r="H112" s="74"/>
      <c r="I112" s="13"/>
      <c r="J112" s="95">
        <f>SUM(J110:J111)</f>
        <v>0</v>
      </c>
      <c r="K112" s="13"/>
    </row>
    <row r="113" spans="1:11" ht="12.75" customHeight="1">
      <c r="B113" s="11" t="s">
        <v>30</v>
      </c>
      <c r="C113" s="11" t="s">
        <v>13</v>
      </c>
      <c r="D113" s="105">
        <f>SUM(H111:H111)</f>
        <v>1</v>
      </c>
      <c r="E113" s="13"/>
      <c r="F113" s="13"/>
      <c r="G113" s="13"/>
      <c r="H113" s="74"/>
      <c r="I113" s="13"/>
      <c r="J113" s="13"/>
      <c r="K113" s="175">
        <f>SUM(K110:K111)</f>
        <v>0</v>
      </c>
    </row>
    <row r="114" spans="1:11" ht="12.75" customHeight="1">
      <c r="B114" s="11" t="s">
        <v>30</v>
      </c>
      <c r="C114" s="11" t="s">
        <v>14</v>
      </c>
      <c r="D114" s="23"/>
      <c r="E114" s="13"/>
      <c r="F114" s="13"/>
      <c r="G114" s="13"/>
      <c r="H114" s="13"/>
      <c r="I114" s="75">
        <f>SUM(D112:D113)</f>
        <v>2</v>
      </c>
      <c r="J114" s="13"/>
      <c r="K114" s="13"/>
    </row>
    <row r="115" spans="1:11" ht="12.75" customHeight="1">
      <c r="B115" s="18"/>
      <c r="C115" s="18"/>
      <c r="D115" s="19"/>
      <c r="E115" s="20"/>
      <c r="F115" s="20"/>
      <c r="G115" s="20"/>
      <c r="H115" s="20"/>
      <c r="I115" s="20"/>
      <c r="J115" s="20"/>
      <c r="K115" s="20"/>
    </row>
    <row r="116" spans="1:11" ht="12.75" customHeight="1">
      <c r="A116" s="141">
        <v>2005009</v>
      </c>
      <c r="B116" s="107" t="s">
        <v>31</v>
      </c>
      <c r="C116" s="29" t="s">
        <v>107</v>
      </c>
      <c r="D116" s="88">
        <v>38515</v>
      </c>
      <c r="E116" s="31" t="s">
        <v>11</v>
      </c>
      <c r="F116" s="31">
        <v>59</v>
      </c>
      <c r="G116" s="31">
        <v>1</v>
      </c>
      <c r="H116" s="31"/>
      <c r="I116" s="30"/>
      <c r="J116" s="30"/>
      <c r="K116" s="30"/>
    </row>
    <row r="117" spans="1:11" ht="12.75" customHeight="1">
      <c r="A117" s="141">
        <v>2007004</v>
      </c>
      <c r="B117" s="107" t="s">
        <v>31</v>
      </c>
      <c r="C117" s="29" t="s">
        <v>80</v>
      </c>
      <c r="D117" s="88">
        <v>39099</v>
      </c>
      <c r="E117" s="31" t="s">
        <v>20</v>
      </c>
      <c r="F117" s="31">
        <v>64</v>
      </c>
      <c r="G117" s="31">
        <v>1</v>
      </c>
      <c r="H117" s="31"/>
      <c r="I117" s="30"/>
      <c r="J117" s="30"/>
      <c r="K117" s="30"/>
    </row>
    <row r="118" spans="1:11" ht="12.75" customHeight="1">
      <c r="A118" s="141">
        <v>2004023</v>
      </c>
      <c r="B118" s="107" t="s">
        <v>31</v>
      </c>
      <c r="C118" s="29" t="s">
        <v>142</v>
      </c>
      <c r="D118" s="88">
        <v>38030</v>
      </c>
      <c r="E118" s="31" t="s">
        <v>11</v>
      </c>
      <c r="F118" s="31">
        <v>64</v>
      </c>
      <c r="G118" s="31">
        <v>1</v>
      </c>
      <c r="H118" s="31"/>
      <c r="I118" s="30"/>
      <c r="J118" s="30"/>
      <c r="K118" s="30"/>
    </row>
    <row r="119" spans="1:11" ht="12.75" customHeight="1">
      <c r="A119" s="72">
        <v>2007005</v>
      </c>
      <c r="B119" s="54" t="s">
        <v>31</v>
      </c>
      <c r="C119" s="54" t="s">
        <v>108</v>
      </c>
      <c r="D119" s="89">
        <v>39222</v>
      </c>
      <c r="E119" s="55" t="s">
        <v>17</v>
      </c>
      <c r="F119" s="55">
        <v>73</v>
      </c>
      <c r="G119" s="30"/>
      <c r="H119" s="30">
        <v>1</v>
      </c>
      <c r="I119" s="30"/>
      <c r="J119" s="30"/>
      <c r="K119" s="30"/>
    </row>
    <row r="120" spans="1:11" ht="12.75" customHeight="1">
      <c r="A120" s="72">
        <v>2005008</v>
      </c>
      <c r="B120" s="54" t="s">
        <v>31</v>
      </c>
      <c r="C120" s="54" t="s">
        <v>33</v>
      </c>
      <c r="D120" s="89">
        <v>38415</v>
      </c>
      <c r="E120" s="55" t="s">
        <v>16</v>
      </c>
      <c r="F120" s="55">
        <v>73</v>
      </c>
      <c r="G120" s="30"/>
      <c r="H120" s="30">
        <v>1</v>
      </c>
      <c r="I120" s="30"/>
      <c r="J120" s="30"/>
      <c r="K120" s="30"/>
    </row>
    <row r="121" spans="1:11" ht="12.75" customHeight="1">
      <c r="B121" s="11" t="s">
        <v>31</v>
      </c>
      <c r="C121" s="11" t="s">
        <v>12</v>
      </c>
      <c r="D121" s="93">
        <f>SUM(G116:G118)</f>
        <v>3</v>
      </c>
      <c r="E121" s="13"/>
      <c r="F121" s="13"/>
      <c r="G121" s="37"/>
      <c r="H121" s="13"/>
      <c r="I121" s="13"/>
      <c r="J121" s="95">
        <f>SUM(J116:J120)</f>
        <v>0</v>
      </c>
      <c r="K121" s="13"/>
    </row>
    <row r="122" spans="1:11" ht="12.75" customHeight="1">
      <c r="B122" s="11" t="s">
        <v>31</v>
      </c>
      <c r="C122" s="11" t="s">
        <v>13</v>
      </c>
      <c r="D122" s="14">
        <f>SUM(H119:H120)</f>
        <v>2</v>
      </c>
      <c r="E122" s="13"/>
      <c r="F122" s="13"/>
      <c r="G122" s="13"/>
      <c r="H122" s="74"/>
      <c r="I122" s="13"/>
      <c r="J122" s="13"/>
      <c r="K122" s="175">
        <f>SUM(K116:K120)</f>
        <v>0</v>
      </c>
    </row>
    <row r="123" spans="1:11" ht="12.75" customHeight="1">
      <c r="B123" s="11" t="s">
        <v>31</v>
      </c>
      <c r="C123" s="11" t="s">
        <v>14</v>
      </c>
      <c r="D123" s="23"/>
      <c r="E123" s="13"/>
      <c r="F123" s="13"/>
      <c r="G123" s="13"/>
      <c r="H123" s="13"/>
      <c r="I123" s="14">
        <f>SUM(D121:D122)</f>
        <v>5</v>
      </c>
      <c r="J123" s="13"/>
      <c r="K123" s="13"/>
    </row>
    <row r="124" spans="1:11" ht="12.75" customHeight="1">
      <c r="B124" s="18"/>
      <c r="C124" s="18"/>
      <c r="D124" s="19"/>
      <c r="E124" s="20"/>
      <c r="F124" s="20"/>
      <c r="G124" s="20"/>
      <c r="H124" s="20"/>
      <c r="I124" s="20"/>
      <c r="J124" s="20"/>
      <c r="K124" s="20"/>
    </row>
    <row r="125" spans="1:11" ht="12.75" customHeight="1">
      <c r="A125" s="72">
        <v>2007003</v>
      </c>
      <c r="B125" s="54" t="s">
        <v>34</v>
      </c>
      <c r="C125" s="54" t="s">
        <v>90</v>
      </c>
      <c r="D125" s="89">
        <v>39328</v>
      </c>
      <c r="E125" s="55" t="s">
        <v>17</v>
      </c>
      <c r="F125" s="55">
        <v>81</v>
      </c>
      <c r="G125" s="30"/>
      <c r="H125" s="30">
        <v>1</v>
      </c>
      <c r="I125" s="30"/>
      <c r="J125" s="30"/>
      <c r="K125" s="30"/>
    </row>
    <row r="126" spans="1:11" ht="12.75" customHeight="1">
      <c r="A126" s="72">
        <v>2003006</v>
      </c>
      <c r="B126" s="54" t="s">
        <v>34</v>
      </c>
      <c r="C126" s="54" t="s">
        <v>76</v>
      </c>
      <c r="D126" s="89">
        <v>37711</v>
      </c>
      <c r="E126" s="55" t="s">
        <v>16</v>
      </c>
      <c r="F126" s="55">
        <v>89</v>
      </c>
      <c r="G126" s="30"/>
      <c r="H126" s="30">
        <v>1</v>
      </c>
      <c r="I126" s="30"/>
      <c r="J126" s="30"/>
      <c r="K126" s="30"/>
    </row>
    <row r="127" spans="1:11" ht="12.75" customHeight="1">
      <c r="B127" s="11" t="s">
        <v>34</v>
      </c>
      <c r="C127" s="11" t="s">
        <v>12</v>
      </c>
      <c r="D127" s="93">
        <v>0</v>
      </c>
      <c r="E127" s="13"/>
      <c r="F127" s="13"/>
      <c r="G127" s="12"/>
      <c r="H127" s="13"/>
      <c r="I127" s="13"/>
      <c r="J127" s="95">
        <f>SUM(J125:J126)</f>
        <v>0</v>
      </c>
      <c r="K127" s="13"/>
    </row>
    <row r="128" spans="1:11" ht="12.75" customHeight="1">
      <c r="B128" s="11" t="s">
        <v>34</v>
      </c>
      <c r="C128" s="11" t="s">
        <v>13</v>
      </c>
      <c r="D128" s="14">
        <f>SUM(H125:H126)</f>
        <v>2</v>
      </c>
      <c r="E128" s="13"/>
      <c r="F128" s="13"/>
      <c r="G128" s="13"/>
      <c r="H128" s="74"/>
      <c r="I128" s="13"/>
      <c r="J128" s="13"/>
      <c r="K128" s="175">
        <f>SUM(K125:K126)</f>
        <v>0</v>
      </c>
    </row>
    <row r="129" spans="1:11" ht="12.75" customHeight="1">
      <c r="B129" s="11" t="s">
        <v>34</v>
      </c>
      <c r="C129" s="11" t="s">
        <v>14</v>
      </c>
      <c r="D129" s="23"/>
      <c r="E129" s="13"/>
      <c r="F129" s="13"/>
      <c r="G129" s="13"/>
      <c r="H129" s="13"/>
      <c r="I129" s="14">
        <f>SUM(D127:D128)</f>
        <v>2</v>
      </c>
      <c r="J129" s="13"/>
      <c r="K129" s="13"/>
    </row>
    <row r="130" spans="1:11" ht="12.75" customHeight="1">
      <c r="B130" s="18"/>
      <c r="C130" s="18"/>
      <c r="D130" s="19"/>
      <c r="E130" s="20"/>
      <c r="F130" s="20"/>
      <c r="G130" s="20"/>
      <c r="H130" s="20"/>
      <c r="I130" s="20"/>
      <c r="J130" s="20"/>
      <c r="K130" s="20"/>
    </row>
    <row r="131" spans="1:11" ht="12.75" customHeight="1">
      <c r="A131" s="141">
        <v>2009002</v>
      </c>
      <c r="B131" s="143" t="s">
        <v>35</v>
      </c>
      <c r="C131" s="50" t="s">
        <v>74</v>
      </c>
      <c r="D131" s="77">
        <v>39957</v>
      </c>
      <c r="E131" s="48" t="s">
        <v>20</v>
      </c>
      <c r="F131" s="48">
        <v>55</v>
      </c>
      <c r="G131" s="48"/>
      <c r="H131" s="35"/>
      <c r="I131" s="35"/>
      <c r="J131" s="48">
        <v>1</v>
      </c>
      <c r="K131" s="35"/>
    </row>
    <row r="132" spans="1:11" ht="12.75" customHeight="1">
      <c r="A132" s="141">
        <v>2009003</v>
      </c>
      <c r="B132" s="143" t="s">
        <v>35</v>
      </c>
      <c r="C132" s="50" t="s">
        <v>111</v>
      </c>
      <c r="D132" s="77">
        <v>40060</v>
      </c>
      <c r="E132" s="48" t="s">
        <v>20</v>
      </c>
      <c r="F132" s="48">
        <v>55</v>
      </c>
      <c r="G132" s="48">
        <v>1</v>
      </c>
      <c r="H132" s="35"/>
      <c r="I132" s="35"/>
      <c r="J132" s="35"/>
      <c r="K132" s="35"/>
    </row>
    <row r="133" spans="1:11" ht="12.75" customHeight="1">
      <c r="A133" s="141">
        <v>2009017</v>
      </c>
      <c r="B133" s="143" t="s">
        <v>35</v>
      </c>
      <c r="C133" s="50" t="s">
        <v>112</v>
      </c>
      <c r="D133" s="77">
        <v>39863</v>
      </c>
      <c r="E133" s="48" t="s">
        <v>20</v>
      </c>
      <c r="F133" s="48">
        <v>55</v>
      </c>
      <c r="G133" s="48">
        <v>1</v>
      </c>
      <c r="H133" s="35"/>
      <c r="I133" s="35"/>
      <c r="J133" s="35"/>
      <c r="K133" s="35"/>
    </row>
    <row r="134" spans="1:11" ht="12.75" customHeight="1">
      <c r="A134" s="141">
        <v>2008005</v>
      </c>
      <c r="B134" s="143" t="s">
        <v>35</v>
      </c>
      <c r="C134" s="50" t="s">
        <v>53</v>
      </c>
      <c r="D134" s="77">
        <v>39505</v>
      </c>
      <c r="E134" s="48" t="s">
        <v>20</v>
      </c>
      <c r="F134" s="48">
        <v>64</v>
      </c>
      <c r="G134" s="48">
        <v>1</v>
      </c>
      <c r="H134" s="35"/>
      <c r="I134" s="35"/>
      <c r="J134" s="35"/>
      <c r="K134" s="35"/>
    </row>
    <row r="135" spans="1:11" ht="12.75" customHeight="1">
      <c r="A135" s="72">
        <v>2004018</v>
      </c>
      <c r="B135" s="144" t="s">
        <v>35</v>
      </c>
      <c r="C135" s="102" t="s">
        <v>113</v>
      </c>
      <c r="D135" s="101">
        <v>38300</v>
      </c>
      <c r="E135" s="49" t="s">
        <v>16</v>
      </c>
      <c r="F135" s="49">
        <v>81</v>
      </c>
      <c r="G135" s="49"/>
      <c r="H135" s="49">
        <v>1</v>
      </c>
      <c r="I135" s="49"/>
      <c r="J135" s="49"/>
      <c r="K135" s="49"/>
    </row>
    <row r="136" spans="1:11" ht="12.75" customHeight="1">
      <c r="A136" s="72">
        <v>2006015</v>
      </c>
      <c r="B136" s="144" t="s">
        <v>35</v>
      </c>
      <c r="C136" s="102" t="s">
        <v>87</v>
      </c>
      <c r="D136" s="101">
        <v>38800</v>
      </c>
      <c r="E136" s="49" t="s">
        <v>17</v>
      </c>
      <c r="F136" s="49">
        <v>89</v>
      </c>
      <c r="G136" s="49"/>
      <c r="H136" s="49">
        <v>1</v>
      </c>
      <c r="I136" s="49"/>
      <c r="J136" s="49"/>
      <c r="K136" s="49"/>
    </row>
    <row r="137" spans="1:11" ht="12.75" customHeight="1">
      <c r="B137" s="32" t="s">
        <v>35</v>
      </c>
      <c r="C137" s="32" t="s">
        <v>12</v>
      </c>
      <c r="D137" s="98">
        <f>SUM(G131:G134)</f>
        <v>3</v>
      </c>
      <c r="E137" s="34"/>
      <c r="F137" s="34"/>
      <c r="G137" s="33"/>
      <c r="H137" s="34"/>
      <c r="I137" s="34"/>
      <c r="J137" s="95">
        <f>SUM(J131:J136)</f>
        <v>1</v>
      </c>
      <c r="K137" s="34"/>
    </row>
    <row r="138" spans="1:11" ht="12.75" customHeight="1">
      <c r="B138" s="11" t="s">
        <v>35</v>
      </c>
      <c r="C138" s="11" t="s">
        <v>13</v>
      </c>
      <c r="D138" s="97">
        <f>SUM(H135:H136)</f>
        <v>2</v>
      </c>
      <c r="E138" s="13"/>
      <c r="F138" s="13"/>
      <c r="G138" s="13"/>
      <c r="H138" s="74"/>
      <c r="I138" s="13"/>
      <c r="J138" s="13"/>
      <c r="K138" s="175">
        <f>SUM(K131:K136)</f>
        <v>0</v>
      </c>
    </row>
    <row r="139" spans="1:11" ht="12.75" customHeight="1">
      <c r="B139" s="11" t="s">
        <v>35</v>
      </c>
      <c r="C139" s="11" t="s">
        <v>14</v>
      </c>
      <c r="D139" s="23"/>
      <c r="E139" s="13"/>
      <c r="F139" s="13"/>
      <c r="G139" s="14"/>
      <c r="H139" s="14"/>
      <c r="I139" s="14">
        <f>SUM(D137:D138)</f>
        <v>5</v>
      </c>
      <c r="J139" s="13"/>
      <c r="K139" s="13"/>
    </row>
    <row r="140" spans="1:11" ht="12.75" customHeight="1">
      <c r="D140" s="4"/>
      <c r="F140" s="1"/>
      <c r="G140" s="1"/>
      <c r="H140" s="1"/>
      <c r="I140" s="1"/>
    </row>
    <row r="141" spans="1:11" ht="12.75" customHeight="1">
      <c r="D141" s="4"/>
      <c r="F141" s="1"/>
      <c r="G141" s="1"/>
      <c r="H141" s="1"/>
      <c r="I141" s="1"/>
    </row>
    <row r="142" spans="1:11" ht="12.75" customHeight="1">
      <c r="D142" s="4"/>
      <c r="F142" s="1"/>
      <c r="G142" s="1"/>
      <c r="H142" s="1"/>
      <c r="I142" s="1"/>
    </row>
    <row r="143" spans="1:11" ht="12.75" customHeight="1">
      <c r="D143" s="4"/>
      <c r="F143" s="1"/>
      <c r="G143" s="1"/>
      <c r="H143" s="1"/>
      <c r="I143" s="1"/>
    </row>
    <row r="144" spans="1:11" ht="12.75" customHeight="1">
      <c r="D144" s="4"/>
      <c r="F144" s="1"/>
      <c r="G144" s="1"/>
      <c r="H144" s="1"/>
      <c r="I144" s="1"/>
    </row>
    <row r="145" spans="4:9" ht="12.75" customHeight="1">
      <c r="D145" s="4"/>
      <c r="F145" s="1"/>
      <c r="G145" s="1"/>
      <c r="H145" s="1"/>
      <c r="I145" s="1"/>
    </row>
    <row r="146" spans="4:9" ht="12.75" customHeight="1">
      <c r="D146" s="4"/>
      <c r="F146" s="1"/>
      <c r="G146" s="1"/>
      <c r="H146" s="1"/>
      <c r="I146" s="1"/>
    </row>
    <row r="147" spans="4:9" ht="12.75" customHeight="1">
      <c r="D147" s="4"/>
      <c r="F147" s="1"/>
      <c r="G147" s="1"/>
      <c r="H147" s="1"/>
      <c r="I147" s="1"/>
    </row>
    <row r="148" spans="4:9" ht="12.75" customHeight="1">
      <c r="D148" s="4"/>
      <c r="F148" s="1"/>
      <c r="G148" s="1"/>
      <c r="H148" s="1"/>
      <c r="I148" s="1"/>
    </row>
    <row r="149" spans="4:9" ht="12.75" customHeight="1">
      <c r="D149" s="4"/>
      <c r="F149" s="1"/>
      <c r="G149" s="1"/>
      <c r="H149" s="1"/>
      <c r="I149" s="1"/>
    </row>
    <row r="150" spans="4:9" ht="12.75" customHeight="1">
      <c r="D150" s="4"/>
      <c r="F150" s="1"/>
      <c r="G150" s="1"/>
      <c r="H150" s="1"/>
      <c r="I150" s="1"/>
    </row>
    <row r="151" spans="4:9" ht="12.75" customHeight="1">
      <c r="D151" s="4"/>
      <c r="F151" s="1"/>
      <c r="G151" s="1"/>
      <c r="H151" s="1"/>
      <c r="I151" s="1"/>
    </row>
    <row r="152" spans="4:9" ht="12.75" customHeight="1">
      <c r="D152" s="4"/>
      <c r="F152" s="1"/>
      <c r="G152" s="1"/>
      <c r="H152" s="1"/>
      <c r="I152" s="1"/>
    </row>
    <row r="153" spans="4:9" ht="12.75" customHeight="1">
      <c r="D153" s="4"/>
      <c r="F153" s="1"/>
      <c r="G153" s="1"/>
      <c r="H153" s="1"/>
      <c r="I153" s="1"/>
    </row>
    <row r="154" spans="4:9" ht="12.75" customHeight="1">
      <c r="D154" s="4"/>
      <c r="F154" s="1"/>
      <c r="G154" s="1"/>
      <c r="H154" s="1"/>
      <c r="I154" s="1"/>
    </row>
    <row r="155" spans="4:9" ht="12.75" customHeight="1">
      <c r="D155" s="4"/>
      <c r="F155" s="1"/>
      <c r="G155" s="1"/>
      <c r="H155" s="1"/>
      <c r="I155" s="1"/>
    </row>
    <row r="156" spans="4:9" ht="12.75" customHeight="1">
      <c r="D156" s="4"/>
      <c r="F156" s="1"/>
      <c r="G156" s="1"/>
      <c r="H156" s="1"/>
      <c r="I156" s="1"/>
    </row>
    <row r="157" spans="4:9" ht="12.75" customHeight="1">
      <c r="D157" s="4"/>
      <c r="F157" s="1"/>
      <c r="G157" s="1"/>
      <c r="H157" s="1"/>
      <c r="I157" s="1"/>
    </row>
    <row r="158" spans="4:9" ht="12.75" customHeight="1">
      <c r="D158" s="4"/>
      <c r="F158" s="1"/>
      <c r="G158" s="1"/>
      <c r="H158" s="1"/>
      <c r="I158" s="1"/>
    </row>
    <row r="159" spans="4:9" ht="12.75" customHeight="1">
      <c r="D159" s="4"/>
      <c r="F159" s="1"/>
      <c r="G159" s="1"/>
      <c r="H159" s="1"/>
      <c r="I159" s="1"/>
    </row>
    <row r="160" spans="4:9" ht="12.75" customHeight="1">
      <c r="D160" s="4"/>
      <c r="F160" s="1"/>
      <c r="G160" s="1"/>
      <c r="H160" s="1"/>
      <c r="I160" s="1"/>
    </row>
    <row r="161" spans="4:9" ht="12.75" customHeight="1">
      <c r="D161" s="4"/>
      <c r="F161" s="1"/>
      <c r="G161" s="1"/>
      <c r="H161" s="1"/>
      <c r="I161" s="1"/>
    </row>
    <row r="162" spans="4:9" ht="12.75" customHeight="1">
      <c r="D162" s="4"/>
      <c r="F162" s="1"/>
      <c r="G162" s="1"/>
      <c r="H162" s="1"/>
      <c r="I162" s="1"/>
    </row>
    <row r="163" spans="4:9" ht="12.75" customHeight="1">
      <c r="D163" s="4"/>
      <c r="F163" s="1"/>
      <c r="G163" s="1"/>
      <c r="H163" s="1"/>
      <c r="I163" s="1"/>
    </row>
    <row r="164" spans="4:9" ht="12.75" customHeight="1">
      <c r="D164" s="4"/>
      <c r="F164" s="1"/>
      <c r="G164" s="1"/>
      <c r="H164" s="1"/>
      <c r="I164" s="1"/>
    </row>
    <row r="165" spans="4:9" ht="12.75" customHeight="1">
      <c r="D165" s="4"/>
      <c r="F165" s="1"/>
      <c r="G165" s="1"/>
      <c r="H165" s="1"/>
      <c r="I165" s="1"/>
    </row>
    <row r="166" spans="4:9" ht="12.75" customHeight="1">
      <c r="D166" s="4"/>
      <c r="F166" s="1"/>
      <c r="G166" s="1"/>
      <c r="H166" s="1"/>
      <c r="I166" s="1"/>
    </row>
    <row r="167" spans="4:9" ht="12.75" customHeight="1">
      <c r="D167" s="4"/>
      <c r="F167" s="1"/>
      <c r="G167" s="1"/>
      <c r="H167" s="1"/>
      <c r="I167" s="1"/>
    </row>
    <row r="168" spans="4:9" ht="12.75" customHeight="1">
      <c r="D168" s="4"/>
      <c r="F168" s="1"/>
      <c r="G168" s="1"/>
      <c r="H168" s="1"/>
      <c r="I168" s="1"/>
    </row>
    <row r="169" spans="4:9" ht="12.75" customHeight="1">
      <c r="D169" s="4"/>
      <c r="F169" s="1"/>
      <c r="G169" s="1"/>
      <c r="H169" s="1"/>
      <c r="I169" s="1"/>
    </row>
    <row r="170" spans="4:9" ht="12.75" customHeight="1">
      <c r="D170" s="4"/>
      <c r="F170" s="1"/>
      <c r="G170" s="1"/>
      <c r="H170" s="1"/>
      <c r="I170" s="1"/>
    </row>
    <row r="171" spans="4:9" ht="12.75" customHeight="1">
      <c r="D171" s="4"/>
      <c r="F171" s="1"/>
      <c r="G171" s="1"/>
      <c r="H171" s="1"/>
      <c r="I171" s="1"/>
    </row>
    <row r="172" spans="4:9" ht="12.75" customHeight="1">
      <c r="D172" s="4"/>
      <c r="F172" s="1"/>
      <c r="G172" s="1"/>
      <c r="H172" s="1"/>
      <c r="I172" s="1"/>
    </row>
    <row r="173" spans="4:9" ht="12.75" customHeight="1">
      <c r="D173" s="4"/>
      <c r="F173" s="1"/>
      <c r="G173" s="1"/>
      <c r="H173" s="1"/>
      <c r="I173" s="1"/>
    </row>
    <row r="174" spans="4:9" ht="12.75" customHeight="1">
      <c r="D174" s="4"/>
      <c r="F174" s="1"/>
      <c r="G174" s="1"/>
      <c r="H174" s="1"/>
      <c r="I174" s="1"/>
    </row>
    <row r="175" spans="4:9" ht="12.75" customHeight="1">
      <c r="D175" s="4"/>
      <c r="F175" s="1"/>
      <c r="G175" s="1"/>
      <c r="H175" s="1"/>
      <c r="I175" s="1"/>
    </row>
    <row r="176" spans="4:9" ht="12.75" customHeight="1">
      <c r="D176" s="4"/>
      <c r="F176" s="1"/>
      <c r="G176" s="1"/>
      <c r="H176" s="1"/>
      <c r="I176" s="1"/>
    </row>
    <row r="177" spans="4:9" ht="12.75" customHeight="1">
      <c r="D177" s="4"/>
      <c r="F177" s="1"/>
      <c r="G177" s="1"/>
      <c r="H177" s="1"/>
      <c r="I177" s="1"/>
    </row>
    <row r="178" spans="4:9" ht="12.75" customHeight="1">
      <c r="D178" s="4"/>
      <c r="F178" s="1"/>
      <c r="G178" s="1"/>
      <c r="H178" s="1"/>
      <c r="I178" s="1"/>
    </row>
    <row r="179" spans="4:9" ht="12.75" customHeight="1">
      <c r="D179" s="4"/>
      <c r="F179" s="1"/>
      <c r="G179" s="1"/>
      <c r="H179" s="1"/>
      <c r="I179" s="1"/>
    </row>
    <row r="180" spans="4:9" ht="12.75" customHeight="1">
      <c r="D180" s="4"/>
      <c r="F180" s="1"/>
      <c r="G180" s="1"/>
      <c r="H180" s="1"/>
      <c r="I180" s="1"/>
    </row>
    <row r="181" spans="4:9" ht="12.75" customHeight="1">
      <c r="D181" s="4"/>
      <c r="F181" s="1"/>
      <c r="G181" s="1"/>
      <c r="H181" s="1"/>
      <c r="I181" s="1"/>
    </row>
    <row r="182" spans="4:9" ht="12.75" customHeight="1">
      <c r="D182" s="4"/>
      <c r="F182" s="1"/>
      <c r="G182" s="1"/>
      <c r="H182" s="1"/>
      <c r="I182" s="1"/>
    </row>
    <row r="183" spans="4:9" ht="12.75" customHeight="1">
      <c r="D183" s="4"/>
      <c r="F183" s="1"/>
      <c r="G183" s="1"/>
      <c r="H183" s="1"/>
      <c r="I183" s="1"/>
    </row>
    <row r="184" spans="4:9" ht="12.75" customHeight="1">
      <c r="D184" s="4"/>
      <c r="F184" s="1"/>
      <c r="G184" s="1"/>
      <c r="H184" s="1"/>
      <c r="I184" s="1"/>
    </row>
    <row r="185" spans="4:9" ht="12.75" customHeight="1">
      <c r="D185" s="4"/>
      <c r="F185" s="1"/>
      <c r="G185" s="1"/>
      <c r="H185" s="1"/>
      <c r="I185" s="1"/>
    </row>
    <row r="186" spans="4:9" ht="12.75" customHeight="1">
      <c r="D186" s="4"/>
      <c r="F186" s="1"/>
      <c r="G186" s="1"/>
      <c r="H186" s="1"/>
      <c r="I186" s="1"/>
    </row>
    <row r="187" spans="4:9" ht="12.75" customHeight="1">
      <c r="D187" s="4"/>
      <c r="F187" s="1"/>
      <c r="G187" s="1"/>
      <c r="H187" s="1"/>
      <c r="I187" s="1"/>
    </row>
    <row r="188" spans="4:9" ht="12.75" customHeight="1">
      <c r="D188" s="4"/>
      <c r="F188" s="1"/>
      <c r="G188" s="1"/>
      <c r="H188" s="1"/>
      <c r="I188" s="1"/>
    </row>
    <row r="189" spans="4:9" ht="12.75" customHeight="1">
      <c r="D189" s="4"/>
      <c r="F189" s="1"/>
      <c r="G189" s="1"/>
      <c r="H189" s="1"/>
      <c r="I189" s="1"/>
    </row>
    <row r="190" spans="4:9" ht="12.75" customHeight="1">
      <c r="D190" s="4"/>
      <c r="F190" s="1"/>
      <c r="G190" s="1"/>
      <c r="H190" s="1"/>
      <c r="I190" s="1"/>
    </row>
    <row r="191" spans="4:9" ht="12.75" customHeight="1">
      <c r="D191" s="4"/>
      <c r="F191" s="1"/>
      <c r="G191" s="1"/>
      <c r="H191" s="1"/>
      <c r="I191" s="1"/>
    </row>
    <row r="192" spans="4:9" ht="12.75" customHeight="1">
      <c r="D192" s="4"/>
      <c r="F192" s="1"/>
      <c r="G192" s="1"/>
      <c r="H192" s="1"/>
      <c r="I192" s="1"/>
    </row>
    <row r="193" spans="4:9" ht="12.75" customHeight="1">
      <c r="D193" s="4"/>
      <c r="F193" s="1"/>
      <c r="G193" s="1"/>
      <c r="H193" s="1"/>
      <c r="I193" s="1"/>
    </row>
    <row r="194" spans="4:9" ht="12.75" customHeight="1">
      <c r="D194" s="4"/>
      <c r="F194" s="1"/>
      <c r="G194" s="1"/>
      <c r="H194" s="1"/>
      <c r="I194" s="1"/>
    </row>
    <row r="195" spans="4:9" ht="12.75" customHeight="1">
      <c r="D195" s="4"/>
      <c r="F195" s="1"/>
      <c r="G195" s="1"/>
      <c r="H195" s="1"/>
      <c r="I195" s="1"/>
    </row>
    <row r="196" spans="4:9" ht="12.75" customHeight="1">
      <c r="D196" s="4"/>
      <c r="F196" s="1"/>
      <c r="G196" s="1"/>
      <c r="H196" s="1"/>
      <c r="I196" s="1"/>
    </row>
    <row r="197" spans="4:9" ht="12.75" customHeight="1">
      <c r="D197" s="4"/>
      <c r="F197" s="1"/>
      <c r="G197" s="1"/>
      <c r="H197" s="1"/>
      <c r="I197" s="1"/>
    </row>
    <row r="198" spans="4:9" ht="12.75" customHeight="1">
      <c r="D198" s="4"/>
      <c r="F198" s="1"/>
      <c r="G198" s="1"/>
      <c r="H198" s="1"/>
      <c r="I198" s="1"/>
    </row>
    <row r="199" spans="4:9" ht="12.75" customHeight="1">
      <c r="D199" s="4"/>
      <c r="F199" s="1"/>
      <c r="G199" s="1"/>
      <c r="H199" s="1"/>
      <c r="I199" s="1"/>
    </row>
    <row r="200" spans="4:9" ht="12.75" customHeight="1">
      <c r="D200" s="4"/>
      <c r="F200" s="1"/>
      <c r="G200" s="1"/>
      <c r="H200" s="1"/>
      <c r="I200" s="1"/>
    </row>
    <row r="201" spans="4:9" ht="12.75" customHeight="1">
      <c r="D201" s="4"/>
      <c r="F201" s="1"/>
      <c r="G201" s="1"/>
      <c r="H201" s="1"/>
      <c r="I201" s="1"/>
    </row>
    <row r="202" spans="4:9" ht="12.75" customHeight="1">
      <c r="D202" s="4"/>
      <c r="F202" s="1"/>
      <c r="G202" s="1"/>
      <c r="H202" s="1"/>
      <c r="I202" s="1"/>
    </row>
    <row r="203" spans="4:9" ht="12.75" customHeight="1">
      <c r="D203" s="4"/>
      <c r="F203" s="1"/>
      <c r="G203" s="1"/>
      <c r="H203" s="1"/>
      <c r="I203" s="1"/>
    </row>
    <row r="204" spans="4:9" ht="12.75" customHeight="1">
      <c r="D204" s="4"/>
      <c r="F204" s="1"/>
      <c r="G204" s="1"/>
      <c r="H204" s="1"/>
      <c r="I204" s="1"/>
    </row>
    <row r="205" spans="4:9" ht="12.75" customHeight="1">
      <c r="D205" s="4"/>
      <c r="F205" s="1"/>
      <c r="G205" s="1"/>
      <c r="H205" s="1"/>
      <c r="I205" s="1"/>
    </row>
    <row r="206" spans="4:9" ht="12.75" customHeight="1">
      <c r="D206" s="4"/>
      <c r="F206" s="1"/>
      <c r="G206" s="1"/>
      <c r="H206" s="1"/>
      <c r="I206" s="1"/>
    </row>
    <row r="207" spans="4:9" ht="12.75" customHeight="1">
      <c r="D207" s="4"/>
      <c r="F207" s="1"/>
      <c r="G207" s="1"/>
      <c r="H207" s="1"/>
      <c r="I207" s="1"/>
    </row>
    <row r="208" spans="4:9" ht="12.75" customHeight="1">
      <c r="D208" s="4"/>
      <c r="F208" s="1"/>
      <c r="G208" s="1"/>
      <c r="H208" s="1"/>
      <c r="I208" s="1"/>
    </row>
    <row r="209" spans="4:9" ht="12.75" customHeight="1">
      <c r="D209" s="4"/>
      <c r="F209" s="1"/>
      <c r="G209" s="1"/>
      <c r="H209" s="1"/>
      <c r="I209" s="1"/>
    </row>
    <row r="210" spans="4:9" ht="12.75" customHeight="1">
      <c r="D210" s="4"/>
      <c r="F210" s="1"/>
      <c r="G210" s="1"/>
      <c r="H210" s="1"/>
      <c r="I210" s="1"/>
    </row>
    <row r="211" spans="4:9" ht="12.75" customHeight="1">
      <c r="D211" s="4"/>
      <c r="F211" s="1"/>
      <c r="G211" s="1"/>
      <c r="H211" s="1"/>
      <c r="I211" s="1"/>
    </row>
    <row r="212" spans="4:9" ht="12.75" customHeight="1">
      <c r="D212" s="4"/>
      <c r="F212" s="1"/>
      <c r="G212" s="1"/>
      <c r="H212" s="1"/>
      <c r="I212" s="1"/>
    </row>
    <row r="213" spans="4:9" ht="12.75" customHeight="1">
      <c r="D213" s="4"/>
      <c r="F213" s="1"/>
      <c r="G213" s="1"/>
      <c r="H213" s="1"/>
      <c r="I213" s="1"/>
    </row>
    <row r="214" spans="4:9" ht="12.75" customHeight="1">
      <c r="D214" s="4"/>
      <c r="F214" s="1"/>
      <c r="G214" s="1"/>
      <c r="H214" s="1"/>
      <c r="I214" s="1"/>
    </row>
    <row r="215" spans="4:9" ht="12.75" customHeight="1">
      <c r="D215" s="4"/>
      <c r="F215" s="1"/>
      <c r="G215" s="1"/>
      <c r="H215" s="1"/>
      <c r="I215" s="1"/>
    </row>
    <row r="216" spans="4:9" ht="12.75" customHeight="1">
      <c r="D216" s="4"/>
      <c r="F216" s="1"/>
      <c r="G216" s="1"/>
      <c r="H216" s="1"/>
      <c r="I216" s="1"/>
    </row>
    <row r="217" spans="4:9" ht="12.75" customHeight="1">
      <c r="D217" s="4"/>
      <c r="F217" s="1"/>
      <c r="G217" s="1"/>
      <c r="H217" s="1"/>
      <c r="I217" s="1"/>
    </row>
    <row r="218" spans="4:9" ht="12.75" customHeight="1">
      <c r="D218" s="4"/>
      <c r="F218" s="1"/>
      <c r="G218" s="1"/>
      <c r="H218" s="1"/>
      <c r="I218" s="1"/>
    </row>
    <row r="219" spans="4:9" ht="12.75" customHeight="1">
      <c r="D219" s="4"/>
      <c r="F219" s="1"/>
      <c r="G219" s="1"/>
      <c r="H219" s="1"/>
      <c r="I219" s="1"/>
    </row>
    <row r="220" spans="4:9" ht="12.75" customHeight="1">
      <c r="D220" s="4"/>
      <c r="F220" s="1"/>
      <c r="G220" s="1"/>
      <c r="H220" s="1"/>
      <c r="I220" s="1"/>
    </row>
    <row r="221" spans="4:9" ht="12.75" customHeight="1">
      <c r="D221" s="4"/>
      <c r="F221" s="1"/>
      <c r="G221" s="1"/>
      <c r="H221" s="1"/>
      <c r="I221" s="1"/>
    </row>
    <row r="222" spans="4:9" ht="12.75" customHeight="1">
      <c r="D222" s="4"/>
      <c r="F222" s="1"/>
      <c r="G222" s="1"/>
      <c r="H222" s="1"/>
      <c r="I222" s="1"/>
    </row>
    <row r="223" spans="4:9" ht="12.75" customHeight="1">
      <c r="D223" s="4"/>
      <c r="F223" s="1"/>
      <c r="G223" s="1"/>
      <c r="H223" s="1"/>
      <c r="I223" s="1"/>
    </row>
    <row r="224" spans="4:9" ht="12.75" customHeight="1">
      <c r="D224" s="4"/>
      <c r="F224" s="1"/>
      <c r="G224" s="1"/>
      <c r="H224" s="1"/>
      <c r="I224" s="1"/>
    </row>
    <row r="225" spans="4:9" ht="12.75" customHeight="1">
      <c r="D225" s="4"/>
      <c r="F225" s="1"/>
      <c r="G225" s="1"/>
      <c r="H225" s="1"/>
      <c r="I225" s="1"/>
    </row>
    <row r="226" spans="4:9" ht="12.75" customHeight="1">
      <c r="D226" s="4"/>
      <c r="F226" s="1"/>
      <c r="G226" s="1"/>
      <c r="H226" s="1"/>
      <c r="I226" s="1"/>
    </row>
    <row r="227" spans="4:9" ht="12.75" customHeight="1">
      <c r="D227" s="4"/>
      <c r="F227" s="1"/>
      <c r="G227" s="1"/>
      <c r="H227" s="1"/>
      <c r="I227" s="1"/>
    </row>
    <row r="228" spans="4:9" ht="12.75" customHeight="1">
      <c r="D228" s="4"/>
      <c r="F228" s="1"/>
      <c r="G228" s="1"/>
      <c r="H228" s="1"/>
      <c r="I228" s="1"/>
    </row>
    <row r="229" spans="4:9" ht="12.75" customHeight="1">
      <c r="D229" s="4"/>
      <c r="F229" s="1"/>
      <c r="G229" s="1"/>
      <c r="H229" s="1"/>
      <c r="I229" s="1"/>
    </row>
    <row r="230" spans="4:9" ht="12.75" customHeight="1">
      <c r="D230" s="4"/>
      <c r="F230" s="1"/>
      <c r="G230" s="1"/>
      <c r="H230" s="1"/>
      <c r="I230" s="1"/>
    </row>
    <row r="231" spans="4:9" ht="12.75" customHeight="1">
      <c r="D231" s="4"/>
      <c r="F231" s="1"/>
      <c r="G231" s="1"/>
      <c r="H231" s="1"/>
      <c r="I231" s="1"/>
    </row>
    <row r="232" spans="4:9" ht="12.75" customHeight="1">
      <c r="D232" s="4"/>
      <c r="F232" s="1"/>
      <c r="G232" s="1"/>
      <c r="H232" s="1"/>
      <c r="I232" s="1"/>
    </row>
    <row r="233" spans="4:9" ht="12.75" customHeight="1">
      <c r="D233" s="4"/>
      <c r="F233" s="1"/>
      <c r="G233" s="1"/>
      <c r="H233" s="1"/>
      <c r="I233" s="1"/>
    </row>
    <row r="234" spans="4:9" ht="12.75" customHeight="1">
      <c r="D234" s="4"/>
      <c r="F234" s="1"/>
      <c r="G234" s="1"/>
      <c r="H234" s="1"/>
      <c r="I234" s="1"/>
    </row>
    <row r="235" spans="4:9" ht="12.75" customHeight="1">
      <c r="D235" s="4"/>
      <c r="F235" s="1"/>
      <c r="G235" s="1"/>
      <c r="H235" s="1"/>
      <c r="I235" s="1"/>
    </row>
    <row r="236" spans="4:9" ht="12.75" customHeight="1">
      <c r="D236" s="4"/>
      <c r="F236" s="1"/>
      <c r="G236" s="1"/>
      <c r="H236" s="1"/>
      <c r="I236" s="1"/>
    </row>
    <row r="237" spans="4:9" ht="12.75" customHeight="1">
      <c r="D237" s="4"/>
      <c r="F237" s="1"/>
      <c r="G237" s="1"/>
      <c r="H237" s="1"/>
      <c r="I237" s="1"/>
    </row>
    <row r="238" spans="4:9" ht="12.75" customHeight="1">
      <c r="D238" s="4"/>
      <c r="F238" s="1"/>
      <c r="G238" s="1"/>
      <c r="H238" s="1"/>
      <c r="I238" s="1"/>
    </row>
    <row r="239" spans="4:9" ht="12.75" customHeight="1">
      <c r="D239" s="4"/>
      <c r="F239" s="1"/>
      <c r="G239" s="1"/>
      <c r="H239" s="1"/>
      <c r="I239" s="1"/>
    </row>
    <row r="240" spans="4:9" ht="12.75" customHeight="1">
      <c r="D240" s="4"/>
      <c r="F240" s="1"/>
      <c r="G240" s="1"/>
      <c r="H240" s="1"/>
      <c r="I240" s="1"/>
    </row>
    <row r="241" spans="4:9" ht="12.75" customHeight="1">
      <c r="D241" s="4"/>
      <c r="F241" s="1"/>
      <c r="G241" s="1"/>
      <c r="H241" s="1"/>
      <c r="I241" s="1"/>
    </row>
    <row r="242" spans="4:9" ht="12.75" customHeight="1">
      <c r="D242" s="4"/>
      <c r="F242" s="1"/>
      <c r="G242" s="1"/>
      <c r="H242" s="1"/>
      <c r="I242" s="1"/>
    </row>
    <row r="243" spans="4:9" ht="12.75" customHeight="1">
      <c r="D243" s="4"/>
      <c r="F243" s="1"/>
      <c r="G243" s="1"/>
      <c r="H243" s="1"/>
      <c r="I243" s="1"/>
    </row>
    <row r="244" spans="4:9" ht="12.75" customHeight="1">
      <c r="D244" s="4"/>
      <c r="F244" s="1"/>
      <c r="G244" s="1"/>
      <c r="H244" s="1"/>
      <c r="I244" s="1"/>
    </row>
    <row r="245" spans="4:9" ht="12.75" customHeight="1">
      <c r="D245" s="4"/>
      <c r="F245" s="1"/>
      <c r="G245" s="1"/>
      <c r="H245" s="1"/>
      <c r="I245" s="1"/>
    </row>
    <row r="246" spans="4:9" ht="12.75" customHeight="1">
      <c r="D246" s="4"/>
      <c r="F246" s="1"/>
      <c r="G246" s="1"/>
      <c r="H246" s="1"/>
      <c r="I246" s="1"/>
    </row>
    <row r="247" spans="4:9" ht="12.75" customHeight="1">
      <c r="D247" s="4"/>
      <c r="F247" s="1"/>
      <c r="G247" s="1"/>
      <c r="H247" s="1"/>
      <c r="I247" s="1"/>
    </row>
    <row r="248" spans="4:9" ht="12.75" customHeight="1">
      <c r="D248" s="4"/>
      <c r="F248" s="1"/>
      <c r="G248" s="1"/>
      <c r="H248" s="1"/>
      <c r="I248" s="1"/>
    </row>
    <row r="249" spans="4:9" ht="12.75" customHeight="1">
      <c r="D249" s="4"/>
      <c r="F249" s="1"/>
      <c r="G249" s="1"/>
      <c r="H249" s="1"/>
      <c r="I249" s="1"/>
    </row>
    <row r="250" spans="4:9" ht="12.75" customHeight="1">
      <c r="D250" s="4"/>
      <c r="F250" s="1"/>
      <c r="G250" s="1"/>
      <c r="H250" s="1"/>
      <c r="I250" s="1"/>
    </row>
    <row r="251" spans="4:9" ht="12.75" customHeight="1">
      <c r="D251" s="4"/>
      <c r="F251" s="1"/>
      <c r="G251" s="1"/>
      <c r="H251" s="1"/>
      <c r="I251" s="1"/>
    </row>
    <row r="252" spans="4:9" ht="12.75" customHeight="1">
      <c r="D252" s="4"/>
      <c r="F252" s="1"/>
      <c r="G252" s="1"/>
      <c r="H252" s="1"/>
      <c r="I252" s="1"/>
    </row>
    <row r="253" spans="4:9" ht="12.75" customHeight="1">
      <c r="D253" s="4"/>
      <c r="F253" s="1"/>
      <c r="G253" s="1"/>
      <c r="H253" s="1"/>
      <c r="I253" s="1"/>
    </row>
    <row r="254" spans="4:9" ht="12.75" customHeight="1">
      <c r="D254" s="4"/>
      <c r="F254" s="1"/>
      <c r="G254" s="1"/>
      <c r="H254" s="1"/>
      <c r="I254" s="1"/>
    </row>
    <row r="255" spans="4:9" ht="12.75" customHeight="1">
      <c r="D255" s="4"/>
      <c r="F255" s="1"/>
      <c r="G255" s="1"/>
      <c r="H255" s="1"/>
      <c r="I255" s="1"/>
    </row>
    <row r="256" spans="4:9" ht="12.75" customHeight="1">
      <c r="D256" s="4"/>
      <c r="F256" s="1"/>
      <c r="G256" s="1"/>
      <c r="H256" s="1"/>
      <c r="I256" s="1"/>
    </row>
    <row r="257" spans="4:9" ht="12.75" customHeight="1">
      <c r="D257" s="4"/>
      <c r="F257" s="1"/>
      <c r="G257" s="1"/>
      <c r="H257" s="1"/>
      <c r="I257" s="1"/>
    </row>
    <row r="258" spans="4:9" ht="12.75" customHeight="1">
      <c r="D258" s="4"/>
      <c r="F258" s="1"/>
      <c r="G258" s="1"/>
      <c r="H258" s="1"/>
      <c r="I258" s="1"/>
    </row>
    <row r="259" spans="4:9" ht="12.75" customHeight="1">
      <c r="D259" s="4"/>
      <c r="F259" s="1"/>
      <c r="G259" s="1"/>
      <c r="H259" s="1"/>
      <c r="I259" s="1"/>
    </row>
    <row r="260" spans="4:9" ht="12.75" customHeight="1">
      <c r="D260" s="4"/>
      <c r="F260" s="1"/>
      <c r="G260" s="1"/>
      <c r="H260" s="1"/>
      <c r="I260" s="1"/>
    </row>
    <row r="261" spans="4:9" ht="12.75" customHeight="1">
      <c r="D261" s="4"/>
      <c r="F261" s="1"/>
      <c r="G261" s="1"/>
      <c r="H261" s="1"/>
      <c r="I261" s="1"/>
    </row>
    <row r="262" spans="4:9" ht="12.75" customHeight="1">
      <c r="D262" s="4"/>
      <c r="F262" s="1"/>
      <c r="G262" s="1"/>
      <c r="H262" s="1"/>
      <c r="I262" s="1"/>
    </row>
    <row r="263" spans="4:9" ht="12.75" customHeight="1">
      <c r="D263" s="4"/>
      <c r="F263" s="1"/>
      <c r="G263" s="1"/>
      <c r="H263" s="1"/>
      <c r="I263" s="1"/>
    </row>
    <row r="264" spans="4:9" ht="12.75" customHeight="1">
      <c r="D264" s="4"/>
      <c r="F264" s="1"/>
      <c r="G264" s="1"/>
      <c r="H264" s="1"/>
      <c r="I264" s="1"/>
    </row>
    <row r="265" spans="4:9" ht="12.75" customHeight="1">
      <c r="D265" s="4"/>
      <c r="F265" s="1"/>
      <c r="G265" s="1"/>
      <c r="H265" s="1"/>
      <c r="I265" s="1"/>
    </row>
    <row r="266" spans="4:9" ht="12.75" customHeight="1">
      <c r="D266" s="4"/>
      <c r="F266" s="1"/>
      <c r="G266" s="1"/>
      <c r="H266" s="1"/>
      <c r="I266" s="1"/>
    </row>
    <row r="267" spans="4:9" ht="12.75" customHeight="1">
      <c r="D267" s="4"/>
      <c r="F267" s="1"/>
      <c r="G267" s="1"/>
      <c r="H267" s="1"/>
      <c r="I267" s="1"/>
    </row>
    <row r="268" spans="4:9" ht="12.75" customHeight="1">
      <c r="D268" s="4"/>
      <c r="F268" s="1"/>
      <c r="G268" s="1"/>
      <c r="H268" s="1"/>
      <c r="I268" s="1"/>
    </row>
    <row r="269" spans="4:9" ht="12.75" customHeight="1">
      <c r="D269" s="4"/>
      <c r="F269" s="1"/>
      <c r="G269" s="1"/>
      <c r="H269" s="1"/>
      <c r="I269" s="1"/>
    </row>
    <row r="270" spans="4:9" ht="12.75" customHeight="1">
      <c r="D270" s="4"/>
      <c r="F270" s="1"/>
      <c r="G270" s="1"/>
      <c r="H270" s="1"/>
      <c r="I270" s="1"/>
    </row>
    <row r="271" spans="4:9" ht="12.75" customHeight="1">
      <c r="D271" s="4"/>
      <c r="F271" s="1"/>
      <c r="G271" s="1"/>
      <c r="H271" s="1"/>
      <c r="I271" s="1"/>
    </row>
    <row r="272" spans="4:9" ht="12.75" customHeight="1">
      <c r="D272" s="4"/>
      <c r="F272" s="1"/>
      <c r="G272" s="1"/>
      <c r="H272" s="1"/>
      <c r="I272" s="1"/>
    </row>
    <row r="273" spans="4:9" ht="12.75" customHeight="1">
      <c r="D273" s="4"/>
      <c r="F273" s="1"/>
      <c r="G273" s="1"/>
      <c r="H273" s="1"/>
      <c r="I273" s="1"/>
    </row>
    <row r="274" spans="4:9" ht="12.75" customHeight="1">
      <c r="D274" s="4"/>
      <c r="F274" s="1"/>
      <c r="G274" s="1"/>
      <c r="H274" s="1"/>
      <c r="I274" s="1"/>
    </row>
    <row r="275" spans="4:9" ht="12.75" customHeight="1">
      <c r="D275" s="4"/>
      <c r="F275" s="1"/>
      <c r="G275" s="1"/>
      <c r="H275" s="1"/>
      <c r="I275" s="1"/>
    </row>
    <row r="276" spans="4:9" ht="12.75" customHeight="1">
      <c r="D276" s="4"/>
      <c r="F276" s="1"/>
      <c r="G276" s="1"/>
      <c r="H276" s="1"/>
      <c r="I276" s="1"/>
    </row>
    <row r="277" spans="4:9" ht="12.75" customHeight="1">
      <c r="D277" s="4"/>
      <c r="F277" s="1"/>
      <c r="G277" s="1"/>
      <c r="H277" s="1"/>
      <c r="I277" s="1"/>
    </row>
    <row r="278" spans="4:9" ht="12.75" customHeight="1">
      <c r="D278" s="4"/>
      <c r="F278" s="1"/>
      <c r="G278" s="1"/>
      <c r="H278" s="1"/>
      <c r="I278" s="1"/>
    </row>
    <row r="279" spans="4:9" ht="12.75" customHeight="1">
      <c r="D279" s="4"/>
      <c r="F279" s="1"/>
      <c r="G279" s="1"/>
      <c r="H279" s="1"/>
      <c r="I279" s="1"/>
    </row>
    <row r="280" spans="4:9" ht="12.75" customHeight="1">
      <c r="D280" s="4"/>
      <c r="F280" s="1"/>
      <c r="G280" s="1"/>
      <c r="H280" s="1"/>
      <c r="I280" s="1"/>
    </row>
    <row r="281" spans="4:9" ht="12.75" customHeight="1">
      <c r="D281" s="4"/>
      <c r="F281" s="1"/>
      <c r="G281" s="1"/>
      <c r="H281" s="1"/>
      <c r="I281" s="1"/>
    </row>
    <row r="282" spans="4:9" ht="12.75" customHeight="1">
      <c r="D282" s="4"/>
      <c r="F282" s="1"/>
      <c r="G282" s="1"/>
      <c r="H282" s="1"/>
      <c r="I282" s="1"/>
    </row>
    <row r="283" spans="4:9" ht="12.75" customHeight="1">
      <c r="D283" s="4"/>
      <c r="F283" s="1"/>
      <c r="G283" s="1"/>
      <c r="H283" s="1"/>
      <c r="I283" s="1"/>
    </row>
    <row r="284" spans="4:9" ht="12.75" customHeight="1">
      <c r="D284" s="4"/>
      <c r="F284" s="1"/>
      <c r="G284" s="1"/>
      <c r="H284" s="1"/>
      <c r="I284" s="1"/>
    </row>
    <row r="285" spans="4:9" ht="12.75" customHeight="1">
      <c r="D285" s="4"/>
      <c r="F285" s="1"/>
      <c r="G285" s="1"/>
      <c r="H285" s="1"/>
      <c r="I285" s="1"/>
    </row>
    <row r="286" spans="4:9" ht="12.75" customHeight="1">
      <c r="D286" s="4"/>
      <c r="F286" s="1"/>
      <c r="G286" s="1"/>
      <c r="H286" s="1"/>
      <c r="I286" s="1"/>
    </row>
    <row r="287" spans="4:9" ht="12.75" customHeight="1">
      <c r="D287" s="4"/>
      <c r="F287" s="1"/>
      <c r="G287" s="1"/>
      <c r="H287" s="1"/>
      <c r="I287" s="1"/>
    </row>
    <row r="288" spans="4:9" ht="12.75" customHeight="1">
      <c r="D288" s="4"/>
      <c r="F288" s="1"/>
      <c r="G288" s="1"/>
      <c r="H288" s="1"/>
      <c r="I288" s="1"/>
    </row>
    <row r="289" spans="4:9" ht="12.75" customHeight="1">
      <c r="D289" s="4"/>
      <c r="F289" s="1"/>
      <c r="G289" s="1"/>
      <c r="H289" s="1"/>
      <c r="I289" s="1"/>
    </row>
    <row r="290" spans="4:9" ht="12.75" customHeight="1">
      <c r="D290" s="4"/>
      <c r="F290" s="1"/>
      <c r="G290" s="1"/>
      <c r="H290" s="1"/>
      <c r="I290" s="1"/>
    </row>
    <row r="291" spans="4:9" ht="12.75" customHeight="1">
      <c r="D291" s="4"/>
      <c r="F291" s="1"/>
      <c r="G291" s="1"/>
      <c r="H291" s="1"/>
      <c r="I291" s="1"/>
    </row>
    <row r="292" spans="4:9" ht="12.75" customHeight="1">
      <c r="D292" s="4"/>
      <c r="F292" s="1"/>
      <c r="G292" s="1"/>
      <c r="H292" s="1"/>
      <c r="I292" s="1"/>
    </row>
    <row r="293" spans="4:9" ht="12.75" customHeight="1">
      <c r="D293" s="4"/>
      <c r="F293" s="1"/>
      <c r="G293" s="1"/>
      <c r="H293" s="1"/>
      <c r="I293" s="1"/>
    </row>
    <row r="294" spans="4:9" ht="12.75" customHeight="1">
      <c r="D294" s="4"/>
      <c r="F294" s="1"/>
      <c r="G294" s="1"/>
      <c r="H294" s="1"/>
      <c r="I294" s="1"/>
    </row>
    <row r="295" spans="4:9" ht="12.75" customHeight="1">
      <c r="D295" s="4"/>
      <c r="F295" s="1"/>
      <c r="G295" s="1"/>
      <c r="H295" s="1"/>
      <c r="I295" s="1"/>
    </row>
    <row r="296" spans="4:9" ht="12.75" customHeight="1">
      <c r="D296" s="4"/>
      <c r="F296" s="1"/>
      <c r="G296" s="1"/>
      <c r="H296" s="1"/>
      <c r="I296" s="1"/>
    </row>
    <row r="297" spans="4:9" ht="12.75" customHeight="1">
      <c r="D297" s="4"/>
      <c r="F297" s="1"/>
      <c r="G297" s="1"/>
      <c r="H297" s="1"/>
      <c r="I297" s="1"/>
    </row>
    <row r="298" spans="4:9" ht="12.75" customHeight="1">
      <c r="D298" s="4"/>
      <c r="F298" s="1"/>
      <c r="G298" s="1"/>
      <c r="H298" s="1"/>
      <c r="I298" s="1"/>
    </row>
    <row r="299" spans="4:9" ht="12.75" customHeight="1">
      <c r="D299" s="4"/>
      <c r="F299" s="1"/>
      <c r="G299" s="1"/>
      <c r="H299" s="1"/>
      <c r="I299" s="1"/>
    </row>
    <row r="300" spans="4:9" ht="12.75" customHeight="1">
      <c r="D300" s="4"/>
      <c r="F300" s="1"/>
      <c r="G300" s="1"/>
      <c r="H300" s="1"/>
      <c r="I300" s="1"/>
    </row>
    <row r="301" spans="4:9" ht="12.75" customHeight="1">
      <c r="D301" s="4"/>
      <c r="F301" s="1"/>
      <c r="G301" s="1"/>
      <c r="H301" s="1"/>
      <c r="I301" s="1"/>
    </row>
    <row r="302" spans="4:9" ht="12.75" customHeight="1">
      <c r="D302" s="4"/>
      <c r="F302" s="1"/>
      <c r="G302" s="1"/>
      <c r="H302" s="1"/>
      <c r="I302" s="1"/>
    </row>
    <row r="303" spans="4:9" ht="12.75" customHeight="1">
      <c r="D303" s="4"/>
      <c r="F303" s="1"/>
      <c r="G303" s="1"/>
      <c r="H303" s="1"/>
      <c r="I303" s="1"/>
    </row>
    <row r="304" spans="4:9" ht="12.75" customHeight="1">
      <c r="D304" s="4"/>
      <c r="F304" s="1"/>
      <c r="G304" s="1"/>
      <c r="H304" s="1"/>
      <c r="I304" s="1"/>
    </row>
    <row r="305" spans="4:9" ht="12.75" customHeight="1">
      <c r="D305" s="4"/>
      <c r="F305" s="1"/>
      <c r="G305" s="1"/>
      <c r="H305" s="1"/>
      <c r="I305" s="1"/>
    </row>
    <row r="306" spans="4:9" ht="12.75" customHeight="1">
      <c r="D306" s="4"/>
      <c r="F306" s="1"/>
      <c r="G306" s="1"/>
      <c r="H306" s="1"/>
      <c r="I306" s="1"/>
    </row>
    <row r="307" spans="4:9" ht="12.75" customHeight="1">
      <c r="D307" s="4"/>
      <c r="F307" s="1"/>
      <c r="G307" s="1"/>
      <c r="H307" s="1"/>
      <c r="I307" s="1"/>
    </row>
    <row r="308" spans="4:9" ht="12.75" customHeight="1">
      <c r="D308" s="4"/>
      <c r="F308" s="1"/>
      <c r="G308" s="1"/>
      <c r="H308" s="1"/>
      <c r="I308" s="1"/>
    </row>
    <row r="309" spans="4:9" ht="12.75" customHeight="1">
      <c r="D309" s="4"/>
      <c r="F309" s="1"/>
      <c r="G309" s="1"/>
      <c r="H309" s="1"/>
      <c r="I309" s="1"/>
    </row>
    <row r="310" spans="4:9" ht="12.75" customHeight="1">
      <c r="D310" s="4"/>
      <c r="F310" s="1"/>
      <c r="G310" s="1"/>
      <c r="H310" s="1"/>
      <c r="I310" s="1"/>
    </row>
    <row r="311" spans="4:9" ht="12.75" customHeight="1">
      <c r="D311" s="4"/>
      <c r="F311" s="1"/>
      <c r="G311" s="1"/>
      <c r="H311" s="1"/>
      <c r="I311" s="1"/>
    </row>
    <row r="312" spans="4:9" ht="12.75" customHeight="1">
      <c r="D312" s="4"/>
      <c r="F312" s="1"/>
      <c r="G312" s="1"/>
      <c r="H312" s="1"/>
      <c r="I312" s="1"/>
    </row>
    <row r="313" spans="4:9" ht="12.75" customHeight="1">
      <c r="D313" s="4"/>
      <c r="F313" s="1"/>
      <c r="G313" s="1"/>
      <c r="H313" s="1"/>
      <c r="I313" s="1"/>
    </row>
    <row r="314" spans="4:9" ht="12.75" customHeight="1">
      <c r="D314" s="4"/>
      <c r="F314" s="1"/>
      <c r="G314" s="1"/>
      <c r="H314" s="1"/>
      <c r="I314" s="1"/>
    </row>
    <row r="315" spans="4:9" ht="12.75" customHeight="1">
      <c r="D315" s="4"/>
      <c r="F315" s="1"/>
      <c r="G315" s="1"/>
      <c r="H315" s="1"/>
      <c r="I315" s="1"/>
    </row>
    <row r="316" spans="4:9" ht="12.75" customHeight="1">
      <c r="D316" s="4"/>
      <c r="F316" s="1"/>
      <c r="G316" s="1"/>
      <c r="H316" s="1"/>
      <c r="I316" s="1"/>
    </row>
    <row r="317" spans="4:9" ht="12.75" customHeight="1">
      <c r="D317" s="4"/>
      <c r="F317" s="1"/>
      <c r="G317" s="1"/>
      <c r="H317" s="1"/>
      <c r="I317" s="1"/>
    </row>
    <row r="318" spans="4:9" ht="12.75" customHeight="1">
      <c r="D318" s="4"/>
      <c r="F318" s="1"/>
      <c r="G318" s="1"/>
      <c r="H318" s="1"/>
      <c r="I318" s="1"/>
    </row>
    <row r="319" spans="4:9" ht="12.75" customHeight="1">
      <c r="D319" s="4"/>
      <c r="F319" s="1"/>
      <c r="G319" s="1"/>
      <c r="H319" s="1"/>
      <c r="I319" s="1"/>
    </row>
    <row r="320" spans="4:9" ht="12.75" customHeight="1">
      <c r="D320" s="4"/>
      <c r="F320" s="1"/>
      <c r="G320" s="1"/>
      <c r="H320" s="1"/>
      <c r="I320" s="1"/>
    </row>
    <row r="321" spans="4:9" ht="12.75" customHeight="1">
      <c r="D321" s="4"/>
      <c r="F321" s="1"/>
      <c r="G321" s="1"/>
      <c r="H321" s="1"/>
      <c r="I321" s="1"/>
    </row>
    <row r="322" spans="4:9" ht="12.75" customHeight="1">
      <c r="D322" s="4"/>
      <c r="F322" s="1"/>
      <c r="G322" s="1"/>
      <c r="H322" s="1"/>
      <c r="I322" s="1"/>
    </row>
    <row r="323" spans="4:9" ht="12.75" customHeight="1">
      <c r="D323" s="4"/>
      <c r="F323" s="1"/>
      <c r="G323" s="1"/>
      <c r="H323" s="1"/>
      <c r="I323" s="1"/>
    </row>
    <row r="324" spans="4:9" ht="12.75" customHeight="1">
      <c r="D324" s="4"/>
      <c r="F324" s="1"/>
      <c r="G324" s="1"/>
      <c r="H324" s="1"/>
      <c r="I324" s="1"/>
    </row>
    <row r="325" spans="4:9" ht="12.75" customHeight="1">
      <c r="D325" s="4"/>
      <c r="F325" s="1"/>
      <c r="G325" s="1"/>
      <c r="H325" s="1"/>
      <c r="I325" s="1"/>
    </row>
    <row r="326" spans="4:9" ht="12.75" customHeight="1">
      <c r="D326" s="4"/>
      <c r="F326" s="1"/>
      <c r="G326" s="1"/>
      <c r="H326" s="1"/>
      <c r="I326" s="1"/>
    </row>
    <row r="327" spans="4:9" ht="12.75" customHeight="1">
      <c r="D327" s="4"/>
      <c r="F327" s="1"/>
      <c r="G327" s="1"/>
      <c r="H327" s="1"/>
      <c r="I327" s="1"/>
    </row>
    <row r="328" spans="4:9" ht="12.75" customHeight="1">
      <c r="D328" s="4"/>
      <c r="F328" s="1"/>
      <c r="G328" s="1"/>
      <c r="H328" s="1"/>
      <c r="I328" s="1"/>
    </row>
    <row r="329" spans="4:9" ht="12.75" customHeight="1">
      <c r="D329" s="4"/>
      <c r="F329" s="1"/>
      <c r="G329" s="1"/>
      <c r="H329" s="1"/>
      <c r="I329" s="1"/>
    </row>
    <row r="330" spans="4:9" ht="12.75" customHeight="1">
      <c r="D330" s="4"/>
      <c r="F330" s="1"/>
      <c r="G330" s="1"/>
      <c r="H330" s="1"/>
      <c r="I330" s="1"/>
    </row>
    <row r="331" spans="4:9" ht="12.75" customHeight="1">
      <c r="D331" s="4"/>
      <c r="F331" s="1"/>
      <c r="G331" s="1"/>
      <c r="H331" s="1"/>
      <c r="I331" s="1"/>
    </row>
    <row r="332" spans="4:9" ht="12.75" customHeight="1">
      <c r="D332" s="4"/>
      <c r="F332" s="1"/>
      <c r="G332" s="1"/>
      <c r="H332" s="1"/>
      <c r="I332" s="1"/>
    </row>
    <row r="333" spans="4:9" ht="12.75" customHeight="1">
      <c r="D333" s="4"/>
      <c r="F333" s="1"/>
      <c r="G333" s="1"/>
      <c r="H333" s="1"/>
      <c r="I333" s="1"/>
    </row>
    <row r="334" spans="4:9" ht="12.75" customHeight="1">
      <c r="D334" s="4"/>
      <c r="F334" s="1"/>
      <c r="G334" s="1"/>
      <c r="H334" s="1"/>
      <c r="I334" s="1"/>
    </row>
    <row r="335" spans="4:9" ht="12.75" customHeight="1">
      <c r="D335" s="4"/>
      <c r="F335" s="1"/>
      <c r="G335" s="1"/>
      <c r="H335" s="1"/>
      <c r="I335" s="1"/>
    </row>
    <row r="336" spans="4:9" ht="12.75" customHeight="1">
      <c r="D336" s="4"/>
      <c r="F336" s="1"/>
      <c r="G336" s="1"/>
      <c r="H336" s="1"/>
      <c r="I336" s="1"/>
    </row>
    <row r="337" spans="4:9" ht="12.75" customHeight="1">
      <c r="D337" s="4"/>
      <c r="F337" s="1"/>
      <c r="G337" s="1"/>
      <c r="H337" s="1"/>
      <c r="I337" s="1"/>
    </row>
    <row r="338" spans="4:9" ht="12.75" customHeight="1">
      <c r="D338" s="4"/>
      <c r="F338" s="1"/>
      <c r="G338" s="1"/>
      <c r="H338" s="1"/>
      <c r="I338" s="1"/>
    </row>
  </sheetData>
  <mergeCells count="3">
    <mergeCell ref="B1:G1"/>
    <mergeCell ref="G2:H2"/>
    <mergeCell ref="J2:K2"/>
  </mergeCells>
  <pageMargins left="0.78740157499999996" right="0.78740157499999996" top="0.984251969" bottom="0.984251969" header="0" footer="0"/>
  <pageSetup scale="66" fitToHeight="0" orientation="portrait" r:id="rId1"/>
  <rowBreaks count="1" manualBreakCount="1"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"/>
  <sheetViews>
    <sheetView tabSelected="1" topLeftCell="A12" zoomScaleNormal="100" workbookViewId="0">
      <selection activeCell="H76" sqref="H76"/>
    </sheetView>
  </sheetViews>
  <sheetFormatPr baseColWidth="10" defaultColWidth="9.1328125" defaultRowHeight="12.75"/>
  <cols>
    <col min="1" max="1" width="10.1328125" style="177" customWidth="1"/>
    <col min="2" max="2" width="6.33203125" customWidth="1"/>
    <col min="3" max="3" width="8.6640625" customWidth="1"/>
    <col min="4" max="4" width="6.33203125" customWidth="1"/>
    <col min="5" max="5" width="10.46484375" customWidth="1"/>
    <col min="6" max="6" width="3.796875" customWidth="1"/>
    <col min="7" max="7" width="24.796875" customWidth="1"/>
    <col min="8" max="8" width="20.46484375" customWidth="1"/>
    <col min="9" max="14" width="7.1328125" customWidth="1"/>
  </cols>
  <sheetData>
    <row r="1" spans="1:15" ht="24.75">
      <c r="B1" s="183" t="s">
        <v>143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5"/>
    </row>
    <row r="2" spans="1:15" ht="15">
      <c r="A2" s="204" t="s">
        <v>91</v>
      </c>
      <c r="B2" s="56" t="s">
        <v>36</v>
      </c>
      <c r="C2" s="57" t="s">
        <v>37</v>
      </c>
      <c r="D2" s="58" t="s">
        <v>38</v>
      </c>
      <c r="E2" s="57" t="s">
        <v>39</v>
      </c>
      <c r="F2" s="59" t="s">
        <v>40</v>
      </c>
      <c r="G2" s="57" t="s">
        <v>1</v>
      </c>
      <c r="H2" s="57" t="s">
        <v>41</v>
      </c>
      <c r="I2" s="57"/>
      <c r="J2" s="60" t="s">
        <v>42</v>
      </c>
      <c r="K2" s="60"/>
      <c r="L2" s="57"/>
      <c r="M2" s="60" t="s">
        <v>43</v>
      </c>
      <c r="N2" s="61"/>
      <c r="O2" s="62"/>
    </row>
    <row r="3" spans="1:15" ht="15">
      <c r="A3" s="205"/>
      <c r="B3" s="63" t="s">
        <v>44</v>
      </c>
      <c r="C3" s="64" t="s">
        <v>45</v>
      </c>
      <c r="D3" s="65" t="s">
        <v>46</v>
      </c>
      <c r="E3" s="64" t="s">
        <v>47</v>
      </c>
      <c r="F3" s="66" t="s">
        <v>48</v>
      </c>
      <c r="G3" s="64"/>
      <c r="H3" s="64"/>
      <c r="I3" s="67">
        <v>1</v>
      </c>
      <c r="J3" s="68">
        <v>2</v>
      </c>
      <c r="K3" s="69">
        <v>3</v>
      </c>
      <c r="L3" s="67">
        <v>1</v>
      </c>
      <c r="M3" s="68">
        <v>2</v>
      </c>
      <c r="N3" s="69">
        <v>3</v>
      </c>
      <c r="O3" s="70"/>
    </row>
    <row r="4" spans="1:15" ht="20" customHeight="1">
      <c r="B4" s="186" t="s">
        <v>144</v>
      </c>
      <c r="C4" s="187"/>
      <c r="D4" s="187"/>
      <c r="E4" s="187"/>
      <c r="F4" s="188"/>
      <c r="G4" s="189"/>
      <c r="H4" s="190"/>
      <c r="I4" s="189"/>
      <c r="J4" s="191"/>
      <c r="K4" s="191"/>
      <c r="L4" s="191"/>
      <c r="M4" s="191"/>
      <c r="N4" s="190"/>
    </row>
    <row r="5" spans="1:15" s="145" customFormat="1" ht="20" customHeight="1">
      <c r="A5" s="177"/>
      <c r="B5" s="198"/>
      <c r="C5" s="199"/>
      <c r="D5" s="199"/>
      <c r="E5" s="199"/>
      <c r="F5" s="200"/>
      <c r="G5" s="201" t="s">
        <v>130</v>
      </c>
      <c r="H5" s="202"/>
      <c r="I5" s="201">
        <v>13</v>
      </c>
      <c r="J5" s="203"/>
      <c r="K5" s="203"/>
      <c r="L5" s="203"/>
      <c r="M5" s="203"/>
      <c r="N5" s="202"/>
    </row>
    <row r="6" spans="1:15" s="145" customFormat="1" ht="20" customHeight="1">
      <c r="A6" s="178">
        <v>2009007</v>
      </c>
      <c r="B6" s="146" t="s">
        <v>75</v>
      </c>
      <c r="C6" s="147"/>
      <c r="D6" s="148" t="s">
        <v>20</v>
      </c>
      <c r="E6" s="149">
        <v>40008</v>
      </c>
      <c r="F6" s="150"/>
      <c r="G6" s="151" t="s">
        <v>98</v>
      </c>
      <c r="H6" s="152" t="s">
        <v>10</v>
      </c>
      <c r="I6" s="153"/>
      <c r="J6" s="154"/>
      <c r="K6" s="155"/>
      <c r="L6" s="153"/>
      <c r="M6" s="154"/>
      <c r="N6" s="155"/>
    </row>
    <row r="7" spans="1:15" s="145" customFormat="1" ht="20" customHeight="1">
      <c r="A7" s="178"/>
      <c r="B7" s="156"/>
      <c r="C7" s="147"/>
      <c r="D7" s="148"/>
      <c r="E7" s="149"/>
      <c r="F7" s="157"/>
      <c r="G7" s="151"/>
      <c r="H7" s="152"/>
      <c r="I7" s="153"/>
      <c r="J7" s="154"/>
      <c r="K7" s="155"/>
      <c r="L7" s="153"/>
      <c r="M7" s="154"/>
      <c r="N7" s="155"/>
    </row>
    <row r="8" spans="1:15" s="145" customFormat="1" ht="20" customHeight="1">
      <c r="A8" s="178">
        <v>2007019</v>
      </c>
      <c r="B8" s="146" t="s">
        <v>49</v>
      </c>
      <c r="C8" s="147"/>
      <c r="D8" s="148" t="s">
        <v>20</v>
      </c>
      <c r="E8" s="149">
        <v>39260</v>
      </c>
      <c r="F8" s="150"/>
      <c r="G8" s="151" t="s">
        <v>117</v>
      </c>
      <c r="H8" s="152" t="s">
        <v>25</v>
      </c>
      <c r="I8" s="153"/>
      <c r="J8" s="154"/>
      <c r="K8" s="155"/>
      <c r="L8" s="153"/>
      <c r="M8" s="154"/>
      <c r="N8" s="155"/>
    </row>
    <row r="9" spans="1:15" s="145" customFormat="1" ht="20" customHeight="1">
      <c r="A9" s="178">
        <v>2005020</v>
      </c>
      <c r="B9" s="146" t="s">
        <v>49</v>
      </c>
      <c r="C9" s="147"/>
      <c r="D9" s="148" t="s">
        <v>20</v>
      </c>
      <c r="E9" s="149">
        <v>38688</v>
      </c>
      <c r="F9" s="150"/>
      <c r="G9" s="151" t="s">
        <v>27</v>
      </c>
      <c r="H9" s="152" t="s">
        <v>26</v>
      </c>
      <c r="I9" s="153"/>
      <c r="J9" s="154"/>
      <c r="K9" s="155"/>
      <c r="L9" s="153"/>
      <c r="M9" s="154"/>
      <c r="N9" s="155"/>
    </row>
    <row r="10" spans="1:15" s="145" customFormat="1" ht="20" customHeight="1">
      <c r="A10" s="178">
        <v>2006020</v>
      </c>
      <c r="B10" s="146" t="s">
        <v>49</v>
      </c>
      <c r="C10" s="147"/>
      <c r="D10" s="148" t="s">
        <v>20</v>
      </c>
      <c r="E10" s="149">
        <v>38726</v>
      </c>
      <c r="F10" s="150"/>
      <c r="G10" s="151" t="s">
        <v>141</v>
      </c>
      <c r="H10" s="152" t="s">
        <v>63</v>
      </c>
      <c r="I10" s="153"/>
      <c r="J10" s="154"/>
      <c r="K10" s="155"/>
      <c r="L10" s="153"/>
      <c r="M10" s="154"/>
      <c r="N10" s="155"/>
    </row>
    <row r="11" spans="1:15" s="145" customFormat="1" ht="20" customHeight="1">
      <c r="A11" s="178">
        <v>2009017</v>
      </c>
      <c r="B11" s="146" t="s">
        <v>49</v>
      </c>
      <c r="C11" s="147"/>
      <c r="D11" s="148" t="s">
        <v>20</v>
      </c>
      <c r="E11" s="149">
        <v>39863</v>
      </c>
      <c r="F11" s="150"/>
      <c r="G11" s="151" t="s">
        <v>114</v>
      </c>
      <c r="H11" s="152" t="s">
        <v>35</v>
      </c>
      <c r="I11" s="153"/>
      <c r="J11" s="154"/>
      <c r="K11" s="155"/>
      <c r="L11" s="153"/>
      <c r="M11" s="154"/>
      <c r="N11" s="155"/>
    </row>
    <row r="12" spans="1:15" s="145" customFormat="1" ht="20" customHeight="1">
      <c r="A12" s="178"/>
      <c r="B12" s="146"/>
      <c r="C12" s="147"/>
      <c r="D12" s="148"/>
      <c r="E12" s="149"/>
      <c r="F12" s="150"/>
      <c r="G12" s="151"/>
      <c r="H12" s="152"/>
      <c r="I12" s="153"/>
      <c r="J12" s="154"/>
      <c r="K12" s="155"/>
      <c r="L12" s="153"/>
      <c r="M12" s="154"/>
      <c r="N12" s="155"/>
    </row>
    <row r="13" spans="1:15" s="145" customFormat="1" ht="20" customHeight="1">
      <c r="A13" s="178">
        <v>2008008</v>
      </c>
      <c r="B13" s="146" t="s">
        <v>49</v>
      </c>
      <c r="C13" s="147"/>
      <c r="D13" s="148" t="s">
        <v>20</v>
      </c>
      <c r="E13" s="149">
        <v>39461</v>
      </c>
      <c r="F13" s="150"/>
      <c r="G13" s="151" t="s">
        <v>94</v>
      </c>
      <c r="H13" s="152" t="s">
        <v>30</v>
      </c>
      <c r="I13" s="153"/>
      <c r="J13" s="154"/>
      <c r="K13" s="155"/>
      <c r="L13" s="153"/>
      <c r="M13" s="154"/>
      <c r="N13" s="155"/>
    </row>
    <row r="14" spans="1:15" s="145" customFormat="1" ht="20" customHeight="1">
      <c r="A14" s="178">
        <v>2009003</v>
      </c>
      <c r="B14" s="146" t="s">
        <v>49</v>
      </c>
      <c r="C14" s="147"/>
      <c r="D14" s="148" t="s">
        <v>20</v>
      </c>
      <c r="E14" s="149">
        <v>40060</v>
      </c>
      <c r="F14" s="150"/>
      <c r="G14" s="151" t="s">
        <v>111</v>
      </c>
      <c r="H14" s="152" t="s">
        <v>35</v>
      </c>
      <c r="I14" s="153"/>
      <c r="J14" s="154"/>
      <c r="K14" s="155"/>
      <c r="L14" s="153"/>
      <c r="M14" s="154"/>
      <c r="N14" s="155"/>
    </row>
    <row r="15" spans="1:15" s="145" customFormat="1" ht="20" customHeight="1">
      <c r="A15" s="178">
        <v>2004001</v>
      </c>
      <c r="B15" s="146" t="s">
        <v>49</v>
      </c>
      <c r="C15" s="147"/>
      <c r="D15" s="148" t="s">
        <v>11</v>
      </c>
      <c r="E15" s="149">
        <v>38084</v>
      </c>
      <c r="F15" s="150"/>
      <c r="G15" s="151" t="s">
        <v>19</v>
      </c>
      <c r="H15" s="152" t="s">
        <v>18</v>
      </c>
      <c r="I15" s="153"/>
      <c r="J15" s="154"/>
      <c r="K15" s="155"/>
      <c r="L15" s="153"/>
      <c r="M15" s="154"/>
      <c r="N15" s="155"/>
    </row>
    <row r="16" spans="1:15" s="145" customFormat="1" ht="20" customHeight="1">
      <c r="A16" s="178"/>
      <c r="B16" s="156"/>
      <c r="C16" s="147"/>
      <c r="D16" s="148"/>
      <c r="E16" s="149"/>
      <c r="F16" s="157"/>
      <c r="G16" s="151"/>
      <c r="H16" s="152"/>
      <c r="I16" s="153"/>
      <c r="J16" s="154"/>
      <c r="K16" s="155"/>
      <c r="L16" s="153"/>
      <c r="M16" s="154"/>
      <c r="N16" s="155"/>
    </row>
    <row r="17" spans="1:14" s="145" customFormat="1" ht="20" customHeight="1">
      <c r="A17" s="178">
        <v>2006021</v>
      </c>
      <c r="B17" s="158">
        <v>59</v>
      </c>
      <c r="C17" s="147"/>
      <c r="D17" s="148" t="s">
        <v>20</v>
      </c>
      <c r="E17" s="149">
        <v>38729</v>
      </c>
      <c r="F17" s="157"/>
      <c r="G17" s="151" t="s">
        <v>101</v>
      </c>
      <c r="H17" s="152" t="s">
        <v>10</v>
      </c>
      <c r="I17" s="153"/>
      <c r="J17" s="154"/>
      <c r="K17" s="155"/>
      <c r="L17" s="153"/>
      <c r="M17" s="154"/>
      <c r="N17" s="155"/>
    </row>
    <row r="18" spans="1:14" s="145" customFormat="1" ht="20" customHeight="1">
      <c r="A18" s="178">
        <v>2005009</v>
      </c>
      <c r="B18" s="158">
        <v>59</v>
      </c>
      <c r="C18" s="147"/>
      <c r="D18" s="148" t="s">
        <v>11</v>
      </c>
      <c r="E18" s="149">
        <v>38515</v>
      </c>
      <c r="F18" s="157"/>
      <c r="G18" s="151" t="s">
        <v>107</v>
      </c>
      <c r="H18" s="152" t="s">
        <v>31</v>
      </c>
      <c r="I18" s="153"/>
      <c r="J18" s="154"/>
      <c r="K18" s="155"/>
      <c r="L18" s="153"/>
      <c r="M18" s="154"/>
      <c r="N18" s="155"/>
    </row>
    <row r="19" spans="1:14" s="145" customFormat="1" ht="20" customHeight="1">
      <c r="A19" s="178">
        <v>2003014</v>
      </c>
      <c r="B19" s="158">
        <v>59</v>
      </c>
      <c r="C19" s="147"/>
      <c r="D19" s="148" t="s">
        <v>11</v>
      </c>
      <c r="E19" s="149">
        <v>37656</v>
      </c>
      <c r="F19" s="157"/>
      <c r="G19" s="151" t="s">
        <v>97</v>
      </c>
      <c r="H19" s="152" t="s">
        <v>95</v>
      </c>
      <c r="I19" s="153"/>
      <c r="J19" s="154"/>
      <c r="K19" s="155"/>
      <c r="L19" s="153"/>
      <c r="M19" s="154"/>
      <c r="N19" s="155"/>
    </row>
    <row r="20" spans="1:14" s="145" customFormat="1" ht="20" customHeight="1">
      <c r="A20" s="178">
        <v>2004019</v>
      </c>
      <c r="B20" s="158">
        <v>59</v>
      </c>
      <c r="C20" s="147"/>
      <c r="D20" s="148" t="s">
        <v>11</v>
      </c>
      <c r="E20" s="149">
        <v>38164</v>
      </c>
      <c r="F20" s="157"/>
      <c r="G20" s="151" t="s">
        <v>96</v>
      </c>
      <c r="H20" s="152" t="s">
        <v>95</v>
      </c>
      <c r="I20" s="153"/>
      <c r="J20" s="154"/>
      <c r="K20" s="155"/>
      <c r="L20" s="153"/>
      <c r="M20" s="154"/>
      <c r="N20" s="155"/>
    </row>
    <row r="21" spans="1:14" s="145" customFormat="1" ht="20" customHeight="1">
      <c r="A21" s="178">
        <v>2005005</v>
      </c>
      <c r="B21" s="158">
        <v>59</v>
      </c>
      <c r="C21" s="147"/>
      <c r="D21" s="148" t="s">
        <v>11</v>
      </c>
      <c r="E21" s="149">
        <v>38424</v>
      </c>
      <c r="F21" s="157"/>
      <c r="G21" s="151" t="s">
        <v>56</v>
      </c>
      <c r="H21" s="152" t="s">
        <v>10</v>
      </c>
      <c r="I21" s="153"/>
      <c r="J21" s="154"/>
      <c r="K21" s="155"/>
      <c r="L21" s="153"/>
      <c r="M21" s="154"/>
      <c r="N21" s="155"/>
    </row>
    <row r="22" spans="1:14" s="145" customFormat="1" ht="20" customHeight="1">
      <c r="A22" s="177"/>
      <c r="B22" s="192"/>
      <c r="C22" s="193"/>
      <c r="D22" s="193"/>
      <c r="E22" s="193"/>
      <c r="F22" s="194"/>
      <c r="G22" s="195" t="s">
        <v>131</v>
      </c>
      <c r="H22" s="196"/>
      <c r="I22" s="195">
        <v>13</v>
      </c>
      <c r="J22" s="197"/>
      <c r="K22" s="197"/>
      <c r="L22" s="197"/>
      <c r="M22" s="197"/>
      <c r="N22" s="196"/>
    </row>
    <row r="23" spans="1:14" ht="20" customHeight="1">
      <c r="A23" s="178">
        <v>2007015</v>
      </c>
      <c r="B23" s="156">
        <v>61</v>
      </c>
      <c r="C23" s="147"/>
      <c r="D23" s="148" t="s">
        <v>17</v>
      </c>
      <c r="E23" s="149">
        <v>39342</v>
      </c>
      <c r="F23" s="157"/>
      <c r="G23" s="151" t="s">
        <v>120</v>
      </c>
      <c r="H23" s="152" t="s">
        <v>26</v>
      </c>
      <c r="I23" s="153"/>
      <c r="J23" s="154"/>
      <c r="K23" s="155"/>
      <c r="L23" s="153"/>
      <c r="M23" s="154"/>
      <c r="N23" s="155"/>
    </row>
    <row r="24" spans="1:14" ht="20" customHeight="1">
      <c r="A24" s="178">
        <v>2006010</v>
      </c>
      <c r="B24" s="156">
        <v>61</v>
      </c>
      <c r="C24" s="147"/>
      <c r="D24" s="148" t="s">
        <v>17</v>
      </c>
      <c r="E24" s="149">
        <v>39079</v>
      </c>
      <c r="F24" s="157"/>
      <c r="G24" s="151" t="s">
        <v>61</v>
      </c>
      <c r="H24" s="152" t="s">
        <v>22</v>
      </c>
      <c r="I24" s="153"/>
      <c r="J24" s="154"/>
      <c r="K24" s="155"/>
      <c r="L24" s="153"/>
      <c r="M24" s="154"/>
      <c r="N24" s="155"/>
    </row>
    <row r="25" spans="1:14" ht="20" customHeight="1">
      <c r="A25" s="178"/>
      <c r="B25" s="159"/>
      <c r="C25" s="159"/>
      <c r="D25" s="159"/>
      <c r="E25" s="159"/>
      <c r="F25" s="159"/>
      <c r="G25" s="160"/>
      <c r="H25" s="160"/>
      <c r="I25" s="153"/>
      <c r="J25" s="154"/>
      <c r="K25" s="155"/>
      <c r="L25" s="153"/>
      <c r="M25" s="154"/>
      <c r="N25" s="155"/>
    </row>
    <row r="26" spans="1:14" ht="20" customHeight="1">
      <c r="A26" s="178">
        <v>2007002</v>
      </c>
      <c r="B26" s="156">
        <v>67</v>
      </c>
      <c r="C26" s="147"/>
      <c r="D26" s="148" t="s">
        <v>17</v>
      </c>
      <c r="E26" s="149">
        <v>39199</v>
      </c>
      <c r="F26" s="157"/>
      <c r="G26" s="151" t="s">
        <v>79</v>
      </c>
      <c r="H26" s="152" t="s">
        <v>18</v>
      </c>
      <c r="I26" s="153"/>
      <c r="J26" s="154"/>
      <c r="K26" s="155"/>
      <c r="L26" s="153"/>
      <c r="M26" s="154"/>
      <c r="N26" s="155"/>
    </row>
    <row r="27" spans="1:14" ht="20" customHeight="1">
      <c r="A27" s="178">
        <v>2007014</v>
      </c>
      <c r="B27" s="156">
        <v>67</v>
      </c>
      <c r="C27" s="147"/>
      <c r="D27" s="148" t="s">
        <v>17</v>
      </c>
      <c r="E27" s="149">
        <v>39417</v>
      </c>
      <c r="F27" s="157"/>
      <c r="G27" s="151" t="s">
        <v>109</v>
      </c>
      <c r="H27" s="152" t="s">
        <v>22</v>
      </c>
      <c r="I27" s="153"/>
      <c r="J27" s="154"/>
      <c r="K27" s="155"/>
      <c r="L27" s="153"/>
      <c r="M27" s="154"/>
      <c r="N27" s="155"/>
    </row>
    <row r="28" spans="1:14" ht="20" customHeight="1">
      <c r="A28" s="178">
        <v>2007001</v>
      </c>
      <c r="B28" s="156">
        <v>73</v>
      </c>
      <c r="C28" s="147"/>
      <c r="D28" s="148" t="s">
        <v>17</v>
      </c>
      <c r="E28" s="149">
        <v>39126</v>
      </c>
      <c r="F28" s="157"/>
      <c r="G28" s="151" t="s">
        <v>105</v>
      </c>
      <c r="H28" s="152" t="s">
        <v>18</v>
      </c>
      <c r="I28" s="153"/>
      <c r="J28" s="154"/>
      <c r="K28" s="155"/>
      <c r="L28" s="153"/>
      <c r="M28" s="154"/>
      <c r="N28" s="155"/>
    </row>
    <row r="29" spans="1:14" ht="20" customHeight="1">
      <c r="A29" s="178">
        <v>2006013</v>
      </c>
      <c r="B29" s="156">
        <v>73</v>
      </c>
      <c r="C29" s="147"/>
      <c r="D29" s="148" t="s">
        <v>17</v>
      </c>
      <c r="E29" s="149">
        <v>38893</v>
      </c>
      <c r="F29" s="157"/>
      <c r="G29" s="151" t="s">
        <v>104</v>
      </c>
      <c r="H29" s="152" t="s">
        <v>10</v>
      </c>
      <c r="I29" s="153"/>
      <c r="J29" s="154"/>
      <c r="K29" s="155"/>
      <c r="L29" s="153"/>
      <c r="M29" s="154"/>
      <c r="N29" s="155"/>
    </row>
    <row r="30" spans="1:14" ht="20" customHeight="1">
      <c r="A30" s="178">
        <v>2007005</v>
      </c>
      <c r="B30" s="156">
        <v>73</v>
      </c>
      <c r="C30" s="147"/>
      <c r="D30" s="148" t="s">
        <v>17</v>
      </c>
      <c r="E30" s="149">
        <v>39222</v>
      </c>
      <c r="F30" s="157"/>
      <c r="G30" s="151" t="s">
        <v>108</v>
      </c>
      <c r="H30" s="152" t="s">
        <v>31</v>
      </c>
      <c r="I30" s="153"/>
      <c r="J30" s="154"/>
      <c r="K30" s="155"/>
      <c r="L30" s="153"/>
      <c r="M30" s="154"/>
      <c r="N30" s="155"/>
    </row>
    <row r="31" spans="1:14" ht="20" customHeight="1">
      <c r="A31" s="178">
        <v>2006025</v>
      </c>
      <c r="B31" s="156">
        <v>73</v>
      </c>
      <c r="C31" s="147"/>
      <c r="D31" s="148" t="s">
        <v>17</v>
      </c>
      <c r="E31" s="149">
        <v>39076</v>
      </c>
      <c r="F31" s="157"/>
      <c r="G31" s="151" t="s">
        <v>121</v>
      </c>
      <c r="H31" s="152" t="s">
        <v>26</v>
      </c>
      <c r="I31" s="153"/>
      <c r="J31" s="154"/>
      <c r="K31" s="155"/>
      <c r="L31" s="153"/>
      <c r="M31" s="154"/>
      <c r="N31" s="155"/>
    </row>
    <row r="32" spans="1:14" ht="20" customHeight="1">
      <c r="A32" s="178">
        <v>2008022</v>
      </c>
      <c r="B32" s="156">
        <v>73</v>
      </c>
      <c r="C32" s="147"/>
      <c r="D32" s="148" t="s">
        <v>17</v>
      </c>
      <c r="E32" s="149">
        <v>39679</v>
      </c>
      <c r="F32" s="157"/>
      <c r="G32" s="151" t="s">
        <v>122</v>
      </c>
      <c r="H32" s="152" t="s">
        <v>26</v>
      </c>
      <c r="I32" s="153"/>
      <c r="J32" s="154"/>
      <c r="K32" s="155"/>
      <c r="L32" s="153"/>
      <c r="M32" s="154"/>
      <c r="N32" s="155"/>
    </row>
    <row r="33" spans="1:14" ht="20" customHeight="1">
      <c r="A33" s="178">
        <v>2006008</v>
      </c>
      <c r="B33" s="156">
        <v>73</v>
      </c>
      <c r="C33" s="147"/>
      <c r="D33" s="148" t="s">
        <v>17</v>
      </c>
      <c r="E33" s="149">
        <v>38922</v>
      </c>
      <c r="F33" s="157"/>
      <c r="G33" s="151" t="s">
        <v>72</v>
      </c>
      <c r="H33" s="152" t="s">
        <v>26</v>
      </c>
      <c r="I33" s="153"/>
      <c r="J33" s="154"/>
      <c r="K33" s="155"/>
      <c r="L33" s="153"/>
      <c r="M33" s="154"/>
      <c r="N33" s="155"/>
    </row>
    <row r="34" spans="1:14" ht="20" customHeight="1">
      <c r="A34" s="178">
        <v>2005008</v>
      </c>
      <c r="B34" s="156">
        <v>73</v>
      </c>
      <c r="C34" s="147"/>
      <c r="D34" s="148" t="s">
        <v>16</v>
      </c>
      <c r="E34" s="149">
        <v>38415</v>
      </c>
      <c r="F34" s="157"/>
      <c r="G34" s="151" t="s">
        <v>33</v>
      </c>
      <c r="H34" s="152" t="s">
        <v>31</v>
      </c>
      <c r="I34" s="153"/>
      <c r="J34" s="154"/>
      <c r="K34" s="155"/>
      <c r="L34" s="153"/>
      <c r="M34" s="154"/>
      <c r="N34" s="155"/>
    </row>
    <row r="35" spans="1:14" ht="20" customHeight="1">
      <c r="A35" s="178">
        <v>2006001</v>
      </c>
      <c r="B35" s="156">
        <v>73</v>
      </c>
      <c r="C35" s="147"/>
      <c r="D35" s="148" t="s">
        <v>17</v>
      </c>
      <c r="E35" s="149">
        <v>38744</v>
      </c>
      <c r="F35" s="157"/>
      <c r="G35" s="151" t="s">
        <v>92</v>
      </c>
      <c r="H35" s="152" t="s">
        <v>30</v>
      </c>
      <c r="I35" s="153"/>
      <c r="J35" s="154"/>
      <c r="K35" s="155"/>
      <c r="L35" s="153"/>
      <c r="M35" s="154"/>
      <c r="N35" s="155"/>
    </row>
    <row r="36" spans="1:14" ht="20" customHeight="1">
      <c r="A36" s="178">
        <v>2005001</v>
      </c>
      <c r="B36" s="156">
        <v>73</v>
      </c>
      <c r="C36" s="147"/>
      <c r="D36" s="148" t="s">
        <v>16</v>
      </c>
      <c r="E36" s="149">
        <v>38365</v>
      </c>
      <c r="F36" s="157"/>
      <c r="G36" s="151" t="s">
        <v>21</v>
      </c>
      <c r="H36" s="152" t="s">
        <v>18</v>
      </c>
      <c r="I36" s="153"/>
      <c r="J36" s="154"/>
      <c r="K36" s="155"/>
      <c r="L36" s="153"/>
      <c r="M36" s="154"/>
      <c r="N36" s="155"/>
    </row>
    <row r="37" spans="1:14" ht="20" customHeight="1">
      <c r="B37" s="192"/>
      <c r="C37" s="193"/>
      <c r="D37" s="193"/>
      <c r="E37" s="193"/>
      <c r="F37" s="194"/>
      <c r="G37" s="195" t="s">
        <v>89</v>
      </c>
      <c r="H37" s="196"/>
      <c r="I37" s="195">
        <v>12</v>
      </c>
      <c r="J37" s="197"/>
      <c r="K37" s="197"/>
      <c r="L37" s="197"/>
      <c r="M37" s="197"/>
      <c r="N37" s="196"/>
    </row>
    <row r="38" spans="1:14" ht="20" customHeight="1">
      <c r="A38" s="178">
        <v>2010004</v>
      </c>
      <c r="B38" s="156">
        <v>64</v>
      </c>
      <c r="C38" s="147"/>
      <c r="D38" s="148" t="s">
        <v>20</v>
      </c>
      <c r="E38" s="149">
        <v>40263</v>
      </c>
      <c r="F38" s="157"/>
      <c r="G38" s="151" t="s">
        <v>99</v>
      </c>
      <c r="H38" s="152" t="s">
        <v>10</v>
      </c>
      <c r="I38" s="153"/>
      <c r="J38" s="154"/>
      <c r="K38" s="155"/>
      <c r="L38" s="153"/>
      <c r="M38" s="154"/>
      <c r="N38" s="155"/>
    </row>
    <row r="39" spans="1:14" ht="20" customHeight="1">
      <c r="A39" s="178">
        <v>2007004</v>
      </c>
      <c r="B39" s="158">
        <v>64</v>
      </c>
      <c r="C39" s="147"/>
      <c r="D39" s="148" t="s">
        <v>20</v>
      </c>
      <c r="E39" s="149">
        <v>39099</v>
      </c>
      <c r="F39" s="157"/>
      <c r="G39" s="151" t="s">
        <v>80</v>
      </c>
      <c r="H39" s="152" t="s">
        <v>31</v>
      </c>
      <c r="I39" s="153"/>
      <c r="J39" s="154"/>
      <c r="K39" s="155"/>
      <c r="L39" s="153"/>
      <c r="M39" s="154"/>
      <c r="N39" s="155"/>
    </row>
    <row r="40" spans="1:14" ht="20" customHeight="1">
      <c r="A40" s="178">
        <v>2004023</v>
      </c>
      <c r="B40" s="158">
        <v>64</v>
      </c>
      <c r="C40" s="147"/>
      <c r="D40" s="148" t="s">
        <v>11</v>
      </c>
      <c r="E40" s="149">
        <v>38030</v>
      </c>
      <c r="F40" s="157"/>
      <c r="G40" s="151" t="s">
        <v>142</v>
      </c>
      <c r="H40" s="152" t="s">
        <v>31</v>
      </c>
      <c r="I40" s="153"/>
      <c r="J40" s="154"/>
      <c r="K40" s="155"/>
      <c r="L40" s="153"/>
      <c r="M40" s="154"/>
      <c r="N40" s="155"/>
    </row>
    <row r="41" spans="1:14" ht="20" customHeight="1">
      <c r="A41" s="178">
        <v>2004014</v>
      </c>
      <c r="B41" s="158">
        <v>64</v>
      </c>
      <c r="C41" s="147"/>
      <c r="D41" s="148" t="s">
        <v>11</v>
      </c>
      <c r="E41" s="149">
        <v>38147</v>
      </c>
      <c r="F41" s="157"/>
      <c r="G41" s="151" t="s">
        <v>78</v>
      </c>
      <c r="H41" s="152" t="s">
        <v>62</v>
      </c>
      <c r="I41" s="153"/>
      <c r="J41" s="154"/>
      <c r="K41" s="155"/>
      <c r="L41" s="153"/>
      <c r="M41" s="154"/>
      <c r="N41" s="155"/>
    </row>
    <row r="42" spans="1:14" ht="20" customHeight="1">
      <c r="A42" s="178">
        <v>2008005</v>
      </c>
      <c r="B42" s="158">
        <v>64</v>
      </c>
      <c r="C42" s="147"/>
      <c r="D42" s="148" t="s">
        <v>20</v>
      </c>
      <c r="E42" s="149">
        <v>39505</v>
      </c>
      <c r="F42" s="157"/>
      <c r="G42" s="151" t="s">
        <v>53</v>
      </c>
      <c r="H42" s="152" t="s">
        <v>35</v>
      </c>
      <c r="I42" s="153"/>
      <c r="J42" s="154"/>
      <c r="K42" s="155"/>
      <c r="L42" s="153"/>
      <c r="M42" s="154"/>
      <c r="N42" s="155"/>
    </row>
    <row r="43" spans="1:14" ht="20" customHeight="1">
      <c r="A43" s="178">
        <v>2006028</v>
      </c>
      <c r="B43" s="156">
        <v>64</v>
      </c>
      <c r="C43" s="147"/>
      <c r="D43" s="148" t="s">
        <v>20</v>
      </c>
      <c r="E43" s="149">
        <v>38788</v>
      </c>
      <c r="F43" s="157"/>
      <c r="G43" s="151" t="s">
        <v>102</v>
      </c>
      <c r="H43" s="152" t="s">
        <v>10</v>
      </c>
      <c r="I43" s="153"/>
      <c r="J43" s="154"/>
      <c r="K43" s="155"/>
      <c r="L43" s="153"/>
      <c r="M43" s="154"/>
      <c r="N43" s="155"/>
    </row>
    <row r="44" spans="1:14" ht="20" customHeight="1">
      <c r="A44" s="178"/>
      <c r="B44" s="156"/>
      <c r="C44" s="147"/>
      <c r="D44" s="148"/>
      <c r="E44" s="149"/>
      <c r="F44" s="157"/>
      <c r="G44" s="151"/>
      <c r="H44" s="152"/>
      <c r="I44" s="153"/>
      <c r="J44" s="154"/>
      <c r="K44" s="155"/>
      <c r="L44" s="153"/>
      <c r="M44" s="154"/>
      <c r="N44" s="155"/>
    </row>
    <row r="45" spans="1:14" ht="20" customHeight="1">
      <c r="A45" s="178">
        <v>2004012</v>
      </c>
      <c r="B45" s="156">
        <v>71</v>
      </c>
      <c r="C45" s="147"/>
      <c r="D45" s="148" t="s">
        <v>11</v>
      </c>
      <c r="E45" s="149">
        <v>38334</v>
      </c>
      <c r="F45" s="157"/>
      <c r="G45" s="161" t="s">
        <v>85</v>
      </c>
      <c r="H45" s="152" t="s">
        <v>52</v>
      </c>
      <c r="I45" s="153"/>
      <c r="J45" s="154"/>
      <c r="K45" s="155"/>
      <c r="L45" s="153"/>
      <c r="M45" s="154"/>
      <c r="N45" s="155"/>
    </row>
    <row r="46" spans="1:14" ht="20" customHeight="1">
      <c r="A46" s="178">
        <v>2005012</v>
      </c>
      <c r="B46" s="146" t="s">
        <v>103</v>
      </c>
      <c r="C46" s="147"/>
      <c r="D46" s="148" t="s">
        <v>11</v>
      </c>
      <c r="E46" s="149">
        <v>38599</v>
      </c>
      <c r="F46" s="150"/>
      <c r="G46" s="151" t="s">
        <v>69</v>
      </c>
      <c r="H46" s="152" t="s">
        <v>10</v>
      </c>
      <c r="I46" s="153"/>
      <c r="J46" s="154"/>
      <c r="K46" s="155"/>
      <c r="L46" s="153"/>
      <c r="M46" s="154"/>
      <c r="N46" s="155"/>
    </row>
    <row r="47" spans="1:14" ht="20" customHeight="1">
      <c r="A47" s="178">
        <v>2003016</v>
      </c>
      <c r="B47" s="146" t="s">
        <v>103</v>
      </c>
      <c r="C47" s="147"/>
      <c r="D47" s="148" t="s">
        <v>11</v>
      </c>
      <c r="E47" s="149">
        <v>37970</v>
      </c>
      <c r="F47" s="150"/>
      <c r="G47" s="151" t="s">
        <v>133</v>
      </c>
      <c r="H47" s="152" t="s">
        <v>138</v>
      </c>
      <c r="I47" s="153"/>
      <c r="J47" s="154"/>
      <c r="K47" s="155"/>
      <c r="L47" s="153"/>
      <c r="M47" s="154"/>
      <c r="N47" s="155"/>
    </row>
    <row r="48" spans="1:14" ht="20" customHeight="1">
      <c r="A48" s="178">
        <v>2008004</v>
      </c>
      <c r="B48" s="146" t="s">
        <v>103</v>
      </c>
      <c r="C48" s="147"/>
      <c r="D48" s="148" t="s">
        <v>20</v>
      </c>
      <c r="E48" s="149">
        <v>39575</v>
      </c>
      <c r="F48" s="150"/>
      <c r="G48" s="151" t="s">
        <v>70</v>
      </c>
      <c r="H48" s="152" t="s">
        <v>26</v>
      </c>
      <c r="I48" s="153"/>
      <c r="J48" s="154"/>
      <c r="K48" s="155"/>
      <c r="L48" s="153"/>
      <c r="M48" s="154"/>
      <c r="N48" s="155"/>
    </row>
    <row r="49" spans="1:16" ht="20" customHeight="1">
      <c r="A49" s="178">
        <v>2003004</v>
      </c>
      <c r="B49" s="146" t="s">
        <v>103</v>
      </c>
      <c r="C49" s="147"/>
      <c r="D49" s="148" t="s">
        <v>11</v>
      </c>
      <c r="E49" s="149">
        <v>37721</v>
      </c>
      <c r="F49" s="150"/>
      <c r="G49" s="151" t="s">
        <v>58</v>
      </c>
      <c r="H49" s="152" t="s">
        <v>10</v>
      </c>
      <c r="I49" s="153"/>
      <c r="J49" s="154"/>
      <c r="K49" s="155"/>
      <c r="L49" s="153"/>
      <c r="M49" s="154"/>
      <c r="N49" s="155"/>
    </row>
    <row r="50" spans="1:16" ht="20" customHeight="1">
      <c r="A50" s="178">
        <v>2006007</v>
      </c>
      <c r="B50" s="158">
        <v>71</v>
      </c>
      <c r="C50" s="147"/>
      <c r="D50" s="148" t="s">
        <v>20</v>
      </c>
      <c r="E50" s="149">
        <v>38832</v>
      </c>
      <c r="F50" s="157"/>
      <c r="G50" s="151" t="s">
        <v>57</v>
      </c>
      <c r="H50" s="152" t="s">
        <v>10</v>
      </c>
      <c r="I50" s="153"/>
      <c r="J50" s="154"/>
      <c r="K50" s="155"/>
      <c r="L50" s="153"/>
      <c r="M50" s="154"/>
      <c r="N50" s="155"/>
    </row>
    <row r="51" spans="1:16" ht="20" customHeight="1">
      <c r="B51" s="192"/>
      <c r="C51" s="193"/>
      <c r="D51" s="193"/>
      <c r="E51" s="193"/>
      <c r="F51" s="194"/>
      <c r="G51" s="195" t="s">
        <v>132</v>
      </c>
      <c r="H51" s="196"/>
      <c r="I51" s="195">
        <v>6</v>
      </c>
      <c r="J51" s="197"/>
      <c r="K51" s="197"/>
      <c r="L51" s="197"/>
      <c r="M51" s="197"/>
      <c r="N51" s="196"/>
    </row>
    <row r="52" spans="1:16" ht="20" customHeight="1">
      <c r="A52" s="178">
        <v>2007003</v>
      </c>
      <c r="B52" s="156">
        <v>81</v>
      </c>
      <c r="C52" s="147"/>
      <c r="D52" s="148" t="s">
        <v>17</v>
      </c>
      <c r="E52" s="149">
        <v>39328</v>
      </c>
      <c r="F52" s="157"/>
      <c r="G52" s="151" t="s">
        <v>90</v>
      </c>
      <c r="H52" s="152" t="s">
        <v>34</v>
      </c>
      <c r="I52" s="153"/>
      <c r="J52" s="154"/>
      <c r="K52" s="155"/>
      <c r="L52" s="153"/>
      <c r="M52" s="154"/>
      <c r="N52" s="155"/>
    </row>
    <row r="53" spans="1:16" ht="20" customHeight="1">
      <c r="A53" s="178">
        <v>2004026</v>
      </c>
      <c r="B53" s="156">
        <v>81</v>
      </c>
      <c r="C53" s="162"/>
      <c r="D53" s="163" t="s">
        <v>16</v>
      </c>
      <c r="E53" s="164">
        <v>38105</v>
      </c>
      <c r="F53" s="150"/>
      <c r="G53" s="151" t="s">
        <v>123</v>
      </c>
      <c r="H53" s="152" t="s">
        <v>26</v>
      </c>
      <c r="I53" s="153"/>
      <c r="J53" s="154"/>
      <c r="K53" s="155"/>
      <c r="L53" s="153"/>
      <c r="M53" s="154"/>
      <c r="N53" s="155"/>
    </row>
    <row r="54" spans="1:16" ht="20" customHeight="1">
      <c r="A54" s="178">
        <v>2008009</v>
      </c>
      <c r="B54" s="156">
        <v>81</v>
      </c>
      <c r="C54" s="147"/>
      <c r="D54" s="148" t="s">
        <v>17</v>
      </c>
      <c r="E54" s="149">
        <v>39760</v>
      </c>
      <c r="F54" s="157"/>
      <c r="G54" s="151" t="s">
        <v>73</v>
      </c>
      <c r="H54" s="152" t="s">
        <v>10</v>
      </c>
      <c r="I54" s="153"/>
      <c r="J54" s="154"/>
      <c r="K54" s="155"/>
      <c r="L54" s="153"/>
      <c r="M54" s="154"/>
      <c r="N54" s="155"/>
    </row>
    <row r="55" spans="1:16" ht="20" customHeight="1">
      <c r="A55" s="178">
        <v>2004018</v>
      </c>
      <c r="B55" s="156">
        <v>81</v>
      </c>
      <c r="C55" s="147"/>
      <c r="D55" s="148" t="s">
        <v>16</v>
      </c>
      <c r="E55" s="149">
        <v>38300</v>
      </c>
      <c r="F55" s="157"/>
      <c r="G55" s="151" t="s">
        <v>113</v>
      </c>
      <c r="H55" s="152" t="s">
        <v>35</v>
      </c>
      <c r="I55" s="153"/>
      <c r="J55" s="154"/>
      <c r="K55" s="155"/>
      <c r="L55" s="153"/>
      <c r="M55" s="154"/>
      <c r="N55" s="155"/>
    </row>
    <row r="56" spans="1:16" ht="20" customHeight="1">
      <c r="A56" s="178">
        <v>2006005</v>
      </c>
      <c r="B56" s="156">
        <v>81</v>
      </c>
      <c r="C56" s="162"/>
      <c r="D56" s="163" t="s">
        <v>17</v>
      </c>
      <c r="E56" s="164">
        <v>39013</v>
      </c>
      <c r="F56" s="150"/>
      <c r="G56" s="151" t="s">
        <v>134</v>
      </c>
      <c r="H56" s="152" t="s">
        <v>24</v>
      </c>
      <c r="I56" s="153"/>
      <c r="J56" s="154"/>
      <c r="K56" s="155"/>
      <c r="L56" s="153"/>
      <c r="M56" s="154"/>
      <c r="N56" s="155"/>
    </row>
    <row r="57" spans="1:16" ht="20" customHeight="1">
      <c r="A57" s="178">
        <v>2004013</v>
      </c>
      <c r="B57" s="156">
        <v>81</v>
      </c>
      <c r="C57" s="162"/>
      <c r="D57" s="163" t="s">
        <v>16</v>
      </c>
      <c r="E57" s="164">
        <v>38067</v>
      </c>
      <c r="F57" s="150"/>
      <c r="G57" s="151" t="s">
        <v>29</v>
      </c>
      <c r="H57" s="152" t="s">
        <v>26</v>
      </c>
      <c r="I57" s="153"/>
      <c r="J57" s="154"/>
      <c r="K57" s="155"/>
      <c r="L57" s="153"/>
      <c r="M57" s="154"/>
      <c r="N57" s="155"/>
    </row>
    <row r="58" spans="1:16" ht="20" customHeight="1">
      <c r="B58" s="192"/>
      <c r="C58" s="193"/>
      <c r="D58" s="193"/>
      <c r="E58" s="193"/>
      <c r="F58" s="194"/>
      <c r="G58" s="195" t="s">
        <v>127</v>
      </c>
      <c r="H58" s="196"/>
      <c r="I58" s="195">
        <v>12</v>
      </c>
      <c r="J58" s="197"/>
      <c r="K58" s="197"/>
      <c r="L58" s="197"/>
      <c r="M58" s="197"/>
      <c r="N58" s="196"/>
    </row>
    <row r="59" spans="1:16" ht="20" customHeight="1">
      <c r="A59" s="178">
        <v>2006015</v>
      </c>
      <c r="B59" s="156">
        <v>89</v>
      </c>
      <c r="C59" s="162"/>
      <c r="D59" s="163" t="s">
        <v>17</v>
      </c>
      <c r="E59" s="164">
        <v>38800</v>
      </c>
      <c r="F59" s="150"/>
      <c r="G59" s="151" t="s">
        <v>87</v>
      </c>
      <c r="H59" s="152" t="s">
        <v>35</v>
      </c>
      <c r="I59" s="153"/>
      <c r="J59" s="154"/>
      <c r="K59" s="155"/>
      <c r="L59" s="153"/>
      <c r="M59" s="154"/>
      <c r="N59" s="155"/>
    </row>
    <row r="60" spans="1:16" ht="20" customHeight="1">
      <c r="A60" s="178">
        <v>2004003</v>
      </c>
      <c r="B60" s="156">
        <v>89</v>
      </c>
      <c r="C60" s="147"/>
      <c r="D60" s="148" t="s">
        <v>16</v>
      </c>
      <c r="E60" s="149">
        <v>38261</v>
      </c>
      <c r="F60" s="157"/>
      <c r="G60" s="151" t="s">
        <v>136</v>
      </c>
      <c r="H60" s="152" t="s">
        <v>24</v>
      </c>
      <c r="I60" s="153"/>
      <c r="J60" s="154"/>
      <c r="K60" s="155"/>
      <c r="L60" s="153"/>
      <c r="M60" s="154"/>
      <c r="N60" s="155"/>
    </row>
    <row r="61" spans="1:16" ht="20" customHeight="1">
      <c r="A61" s="178">
        <v>2005017</v>
      </c>
      <c r="B61" s="156">
        <v>89</v>
      </c>
      <c r="C61" s="147"/>
      <c r="D61" s="148" t="s">
        <v>16</v>
      </c>
      <c r="E61" s="149">
        <v>38629</v>
      </c>
      <c r="F61" s="157"/>
      <c r="G61" s="151" t="s">
        <v>139</v>
      </c>
      <c r="H61" s="152" t="s">
        <v>63</v>
      </c>
      <c r="I61" s="153"/>
      <c r="J61" s="154"/>
      <c r="K61" s="155"/>
      <c r="L61" s="153"/>
      <c r="M61" s="154"/>
      <c r="N61" s="155"/>
    </row>
    <row r="62" spans="1:16" ht="20" customHeight="1">
      <c r="A62" s="178">
        <v>2006024</v>
      </c>
      <c r="B62" s="156">
        <v>89</v>
      </c>
      <c r="C62" s="147"/>
      <c r="D62" s="148" t="s">
        <v>17</v>
      </c>
      <c r="E62" s="149">
        <v>38859</v>
      </c>
      <c r="F62" s="157"/>
      <c r="G62" s="151" t="s">
        <v>55</v>
      </c>
      <c r="H62" s="152" t="s">
        <v>26</v>
      </c>
      <c r="I62" s="153"/>
      <c r="J62" s="154"/>
      <c r="K62" s="155"/>
      <c r="L62" s="153"/>
      <c r="M62" s="154"/>
      <c r="N62" s="155"/>
    </row>
    <row r="63" spans="1:16" ht="20" customHeight="1">
      <c r="A63" s="178">
        <v>2006004</v>
      </c>
      <c r="B63" s="156">
        <v>89</v>
      </c>
      <c r="C63" s="147"/>
      <c r="D63" s="148" t="s">
        <v>17</v>
      </c>
      <c r="E63" s="149">
        <v>38870</v>
      </c>
      <c r="F63" s="157"/>
      <c r="G63" s="151" t="s">
        <v>135</v>
      </c>
      <c r="H63" s="152" t="s">
        <v>24</v>
      </c>
      <c r="I63" s="153"/>
      <c r="J63" s="154"/>
      <c r="K63" s="155"/>
      <c r="L63" s="153"/>
      <c r="M63" s="154"/>
      <c r="N63" s="155"/>
    </row>
    <row r="64" spans="1:16" ht="20" customHeight="1">
      <c r="A64" s="178">
        <v>2003003</v>
      </c>
      <c r="B64" s="156">
        <v>89</v>
      </c>
      <c r="C64" s="147"/>
      <c r="D64" s="148" t="s">
        <v>16</v>
      </c>
      <c r="E64" s="149">
        <v>37967</v>
      </c>
      <c r="F64" s="157"/>
      <c r="G64" s="151" t="s">
        <v>81</v>
      </c>
      <c r="H64" s="152" t="s">
        <v>25</v>
      </c>
      <c r="I64" s="153"/>
      <c r="J64" s="154"/>
      <c r="K64" s="155"/>
      <c r="L64" s="153"/>
      <c r="M64" s="154"/>
      <c r="N64" s="155"/>
      <c r="P64" s="99" t="s">
        <v>65</v>
      </c>
    </row>
    <row r="65" spans="1:16" ht="20" customHeight="1">
      <c r="A65" s="178"/>
      <c r="B65" s="156"/>
      <c r="C65" s="147"/>
      <c r="D65" s="148"/>
      <c r="E65" s="149"/>
      <c r="F65" s="157"/>
      <c r="G65" s="151"/>
      <c r="H65" s="152"/>
      <c r="I65" s="153"/>
      <c r="J65" s="154"/>
      <c r="K65" s="155"/>
      <c r="L65" s="153"/>
      <c r="M65" s="154"/>
      <c r="N65" s="155"/>
    </row>
    <row r="66" spans="1:16" ht="20" customHeight="1">
      <c r="A66" s="178">
        <v>2006026</v>
      </c>
      <c r="B66" s="156">
        <v>96</v>
      </c>
      <c r="C66" s="147"/>
      <c r="D66" s="148" t="s">
        <v>17</v>
      </c>
      <c r="E66" s="149">
        <v>38951</v>
      </c>
      <c r="F66" s="157"/>
      <c r="G66" s="151" t="s">
        <v>124</v>
      </c>
      <c r="H66" s="152" t="s">
        <v>26</v>
      </c>
      <c r="I66" s="153"/>
      <c r="J66" s="154"/>
      <c r="K66" s="155"/>
      <c r="L66" s="153"/>
      <c r="M66" s="154"/>
      <c r="N66" s="155"/>
      <c r="P66" s="99" t="s">
        <v>65</v>
      </c>
    </row>
    <row r="67" spans="1:16" ht="20" customHeight="1">
      <c r="A67" s="178">
        <v>2006009</v>
      </c>
      <c r="B67" s="156">
        <v>96</v>
      </c>
      <c r="C67" s="147"/>
      <c r="D67" s="148" t="s">
        <v>17</v>
      </c>
      <c r="E67" s="149">
        <v>38980</v>
      </c>
      <c r="F67" s="157"/>
      <c r="G67" s="151" t="s">
        <v>140</v>
      </c>
      <c r="H67" s="152" t="s">
        <v>63</v>
      </c>
      <c r="I67" s="153"/>
      <c r="J67" s="154"/>
      <c r="K67" s="155"/>
      <c r="L67" s="153"/>
      <c r="M67" s="154"/>
      <c r="N67" s="155"/>
    </row>
    <row r="68" spans="1:16" ht="20" customHeight="1">
      <c r="A68" s="178"/>
      <c r="B68" s="156"/>
      <c r="C68" s="147"/>
      <c r="D68" s="148"/>
      <c r="E68" s="149"/>
      <c r="F68" s="157"/>
      <c r="G68" s="151"/>
      <c r="H68" s="152"/>
      <c r="I68" s="153"/>
      <c r="J68" s="154"/>
      <c r="K68" s="155"/>
      <c r="L68" s="153"/>
      <c r="M68" s="154"/>
      <c r="N68" s="155"/>
    </row>
    <row r="69" spans="1:16" ht="20" customHeight="1">
      <c r="A69" s="178">
        <v>2004020</v>
      </c>
      <c r="B69" s="156">
        <v>102</v>
      </c>
      <c r="C69" s="147"/>
      <c r="D69" s="148" t="s">
        <v>16</v>
      </c>
      <c r="E69" s="149">
        <v>38163</v>
      </c>
      <c r="F69" s="157"/>
      <c r="G69" s="151" t="s">
        <v>106</v>
      </c>
      <c r="H69" s="152" t="s">
        <v>51</v>
      </c>
      <c r="I69" s="153"/>
      <c r="J69" s="154"/>
      <c r="K69" s="155"/>
      <c r="L69" s="153"/>
      <c r="M69" s="154"/>
      <c r="N69" s="155"/>
      <c r="P69" s="99" t="s">
        <v>65</v>
      </c>
    </row>
    <row r="70" spans="1:16" ht="20" customHeight="1">
      <c r="A70" s="178">
        <v>2003006</v>
      </c>
      <c r="B70" s="156">
        <v>102</v>
      </c>
      <c r="C70" s="147"/>
      <c r="D70" s="148" t="s">
        <v>16</v>
      </c>
      <c r="E70" s="149">
        <v>37711</v>
      </c>
      <c r="F70" s="157"/>
      <c r="G70" s="151" t="s">
        <v>76</v>
      </c>
      <c r="H70" s="152" t="s">
        <v>34</v>
      </c>
      <c r="I70" s="153"/>
      <c r="J70" s="154"/>
      <c r="K70" s="155"/>
      <c r="L70" s="153"/>
      <c r="M70" s="154"/>
      <c r="N70" s="155"/>
      <c r="P70" s="99" t="s">
        <v>65</v>
      </c>
    </row>
    <row r="71" spans="1:16" ht="20" customHeight="1">
      <c r="A71" s="178">
        <v>2004004</v>
      </c>
      <c r="B71" s="156">
        <v>102</v>
      </c>
      <c r="C71" s="147"/>
      <c r="D71" s="148" t="s">
        <v>16</v>
      </c>
      <c r="E71" s="149">
        <v>38227</v>
      </c>
      <c r="F71" s="157"/>
      <c r="G71" s="151" t="s">
        <v>137</v>
      </c>
      <c r="H71" s="152" t="s">
        <v>24</v>
      </c>
      <c r="I71" s="153"/>
      <c r="J71" s="154"/>
      <c r="K71" s="155"/>
      <c r="L71" s="153"/>
      <c r="M71" s="154"/>
      <c r="N71" s="155"/>
      <c r="P71" s="99" t="s">
        <v>65</v>
      </c>
    </row>
    <row r="72" spans="1:16" ht="20" customHeight="1">
      <c r="A72" s="178">
        <v>2004016</v>
      </c>
      <c r="B72" s="156">
        <v>102</v>
      </c>
      <c r="C72" s="147"/>
      <c r="D72" s="148" t="s">
        <v>16</v>
      </c>
      <c r="E72" s="149">
        <v>37993</v>
      </c>
      <c r="F72" s="157"/>
      <c r="G72" s="151" t="s">
        <v>67</v>
      </c>
      <c r="H72" s="152" t="s">
        <v>51</v>
      </c>
      <c r="I72" s="153"/>
      <c r="J72" s="154"/>
      <c r="K72" s="155"/>
      <c r="L72" s="153"/>
      <c r="M72" s="154"/>
      <c r="N72" s="155"/>
      <c r="P72" s="99" t="s">
        <v>65</v>
      </c>
    </row>
    <row r="73" spans="1:16" ht="20" customHeight="1">
      <c r="B73" s="192"/>
      <c r="C73" s="193"/>
      <c r="D73" s="193"/>
      <c r="E73" s="193"/>
      <c r="F73" s="194"/>
      <c r="G73" s="195" t="s">
        <v>128</v>
      </c>
      <c r="H73" s="196"/>
      <c r="I73" s="195">
        <v>12</v>
      </c>
      <c r="J73" s="197"/>
      <c r="K73" s="197"/>
      <c r="L73" s="197"/>
      <c r="M73" s="197"/>
      <c r="N73" s="196"/>
      <c r="O73" t="s">
        <v>65</v>
      </c>
    </row>
    <row r="74" spans="1:16" ht="20" customHeight="1">
      <c r="A74" s="178">
        <v>2004022</v>
      </c>
      <c r="B74" s="158">
        <v>76</v>
      </c>
      <c r="C74" s="147"/>
      <c r="D74" s="148" t="s">
        <v>11</v>
      </c>
      <c r="E74" s="149">
        <v>38134</v>
      </c>
      <c r="F74" s="157"/>
      <c r="G74" s="151" t="s">
        <v>82</v>
      </c>
      <c r="H74" s="152" t="s">
        <v>15</v>
      </c>
      <c r="I74" s="153"/>
      <c r="J74" s="154"/>
      <c r="K74" s="155"/>
      <c r="L74" s="153"/>
      <c r="M74" s="154"/>
      <c r="N74" s="155"/>
    </row>
    <row r="75" spans="1:16" ht="20" customHeight="1">
      <c r="A75" s="178">
        <v>2004002</v>
      </c>
      <c r="B75" s="158">
        <v>76</v>
      </c>
      <c r="C75" s="147"/>
      <c r="D75" s="148" t="s">
        <v>11</v>
      </c>
      <c r="E75" s="149">
        <v>38072</v>
      </c>
      <c r="F75" s="157"/>
      <c r="G75" s="151" t="s">
        <v>60</v>
      </c>
      <c r="H75" s="152" t="s">
        <v>24</v>
      </c>
      <c r="I75" s="153"/>
      <c r="J75" s="154"/>
      <c r="K75" s="155"/>
      <c r="L75" s="153"/>
      <c r="M75" s="154"/>
      <c r="N75" s="155"/>
    </row>
    <row r="76" spans="1:16" ht="20" customHeight="1">
      <c r="A76" s="178">
        <v>2005006</v>
      </c>
      <c r="B76" s="158">
        <v>76</v>
      </c>
      <c r="C76" s="147"/>
      <c r="D76" s="148" t="s">
        <v>11</v>
      </c>
      <c r="E76" s="149">
        <v>38610</v>
      </c>
      <c r="F76" s="157"/>
      <c r="G76" s="151" t="s">
        <v>28</v>
      </c>
      <c r="H76" s="152" t="s">
        <v>26</v>
      </c>
      <c r="I76" s="153"/>
      <c r="J76" s="154"/>
      <c r="K76" s="155"/>
      <c r="L76" s="153"/>
      <c r="M76" s="154"/>
      <c r="N76" s="155"/>
    </row>
    <row r="77" spans="1:16" ht="20" customHeight="1">
      <c r="A77" s="178">
        <v>2005007</v>
      </c>
      <c r="B77" s="158">
        <v>76</v>
      </c>
      <c r="C77" s="147"/>
      <c r="D77" s="148" t="s">
        <v>11</v>
      </c>
      <c r="E77" s="149">
        <v>38581</v>
      </c>
      <c r="F77" s="157"/>
      <c r="G77" s="151" t="s">
        <v>64</v>
      </c>
      <c r="H77" s="152" t="s">
        <v>63</v>
      </c>
      <c r="I77" s="153"/>
      <c r="J77" s="154"/>
      <c r="K77" s="155"/>
      <c r="L77" s="153"/>
      <c r="M77" s="154"/>
      <c r="N77" s="155"/>
    </row>
    <row r="78" spans="1:16" ht="20" customHeight="1">
      <c r="A78" s="178">
        <v>2004009</v>
      </c>
      <c r="B78" s="158">
        <v>76</v>
      </c>
      <c r="C78" s="147"/>
      <c r="D78" s="148" t="s">
        <v>11</v>
      </c>
      <c r="E78" s="149">
        <v>38060</v>
      </c>
      <c r="F78" s="157"/>
      <c r="G78" s="151" t="s">
        <v>32</v>
      </c>
      <c r="H78" s="152" t="s">
        <v>26</v>
      </c>
      <c r="I78" s="153"/>
      <c r="J78" s="154"/>
      <c r="K78" s="155"/>
      <c r="L78" s="153"/>
      <c r="M78" s="154"/>
      <c r="N78" s="155"/>
    </row>
    <row r="79" spans="1:16" ht="20" customHeight="1">
      <c r="A79" s="178">
        <v>2005004</v>
      </c>
      <c r="B79" s="158">
        <v>76</v>
      </c>
      <c r="C79" s="147"/>
      <c r="D79" s="148" t="s">
        <v>11</v>
      </c>
      <c r="E79" s="149">
        <v>38540</v>
      </c>
      <c r="F79" s="157"/>
      <c r="G79" s="151" t="s">
        <v>110</v>
      </c>
      <c r="H79" s="152" t="s">
        <v>52</v>
      </c>
      <c r="I79" s="153"/>
      <c r="J79" s="154"/>
      <c r="K79" s="155"/>
      <c r="L79" s="153"/>
      <c r="M79" s="154"/>
      <c r="N79" s="155"/>
    </row>
    <row r="80" spans="1:16" ht="20" customHeight="1">
      <c r="A80" s="178"/>
      <c r="B80" s="156"/>
      <c r="C80" s="147"/>
      <c r="D80" s="148"/>
      <c r="E80" s="149"/>
      <c r="F80" s="157"/>
      <c r="G80" s="151"/>
      <c r="H80" s="152"/>
      <c r="I80" s="153"/>
      <c r="J80" s="154"/>
      <c r="K80" s="155"/>
      <c r="L80" s="165"/>
      <c r="M80" s="165"/>
      <c r="N80" s="166"/>
    </row>
    <row r="81" spans="1:14" ht="20" customHeight="1">
      <c r="A81" s="178">
        <v>2003007</v>
      </c>
      <c r="B81" s="156">
        <v>81</v>
      </c>
      <c r="C81" s="147"/>
      <c r="D81" s="148" t="s">
        <v>11</v>
      </c>
      <c r="E81" s="149">
        <v>37657</v>
      </c>
      <c r="F81" s="157"/>
      <c r="G81" s="151" t="s">
        <v>54</v>
      </c>
      <c r="H81" s="152" t="s">
        <v>51</v>
      </c>
      <c r="I81" s="153"/>
      <c r="J81" s="154"/>
      <c r="K81" s="155"/>
      <c r="L81" s="153"/>
      <c r="M81" s="154"/>
      <c r="N81" s="155"/>
    </row>
    <row r="82" spans="1:14" ht="20" customHeight="1">
      <c r="A82" s="178">
        <v>2007016</v>
      </c>
      <c r="B82" s="158">
        <v>81</v>
      </c>
      <c r="C82" s="147"/>
      <c r="D82" s="148" t="s">
        <v>20</v>
      </c>
      <c r="E82" s="149">
        <v>39284</v>
      </c>
      <c r="F82" s="157"/>
      <c r="G82" s="151" t="s">
        <v>100</v>
      </c>
      <c r="H82" s="152" t="s">
        <v>10</v>
      </c>
      <c r="I82" s="153"/>
      <c r="J82" s="154"/>
      <c r="K82" s="155"/>
      <c r="L82" s="153"/>
      <c r="M82" s="154"/>
      <c r="N82" s="155"/>
    </row>
    <row r="83" spans="1:14" ht="20" customHeight="1">
      <c r="A83" s="178">
        <v>2005010</v>
      </c>
      <c r="B83" s="158">
        <v>81</v>
      </c>
      <c r="C83" s="147"/>
      <c r="D83" s="148" t="s">
        <v>20</v>
      </c>
      <c r="E83" s="149">
        <v>38479</v>
      </c>
      <c r="F83" s="157"/>
      <c r="G83" s="151" t="s">
        <v>126</v>
      </c>
      <c r="H83" s="152" t="s">
        <v>62</v>
      </c>
      <c r="I83" s="153"/>
      <c r="J83" s="154"/>
      <c r="K83" s="155"/>
      <c r="L83" s="153"/>
      <c r="M83" s="154"/>
      <c r="N83" s="155"/>
    </row>
    <row r="84" spans="1:14" ht="20" customHeight="1">
      <c r="A84" s="178"/>
      <c r="B84" s="156"/>
      <c r="C84" s="147"/>
      <c r="D84" s="148"/>
      <c r="E84" s="149"/>
      <c r="F84" s="157"/>
      <c r="G84" s="151"/>
      <c r="H84" s="152"/>
      <c r="I84" s="153"/>
      <c r="J84" s="154"/>
      <c r="K84" s="155"/>
      <c r="L84" s="165"/>
      <c r="M84" s="165"/>
      <c r="N84" s="166"/>
    </row>
    <row r="85" spans="1:14" ht="20" customHeight="1">
      <c r="A85" s="178">
        <v>2003002</v>
      </c>
      <c r="B85" s="158">
        <v>87</v>
      </c>
      <c r="C85" s="147"/>
      <c r="D85" s="148" t="s">
        <v>11</v>
      </c>
      <c r="E85" s="149">
        <v>37977</v>
      </c>
      <c r="F85" s="157"/>
      <c r="G85" s="151" t="s">
        <v>23</v>
      </c>
      <c r="H85" s="152" t="s">
        <v>22</v>
      </c>
      <c r="I85" s="153"/>
      <c r="J85" s="154"/>
      <c r="K85" s="155"/>
      <c r="L85" s="153"/>
      <c r="M85" s="154"/>
      <c r="N85" s="155"/>
    </row>
    <row r="86" spans="1:14" ht="20" customHeight="1">
      <c r="A86" s="178">
        <v>2006014</v>
      </c>
      <c r="B86" s="158">
        <v>87</v>
      </c>
      <c r="C86" s="147"/>
      <c r="D86" s="148" t="s">
        <v>20</v>
      </c>
      <c r="E86" s="149">
        <v>38882</v>
      </c>
      <c r="F86" s="157"/>
      <c r="G86" s="151" t="s">
        <v>68</v>
      </c>
      <c r="H86" s="152" t="s">
        <v>52</v>
      </c>
      <c r="I86" s="153"/>
      <c r="J86" s="154"/>
      <c r="K86" s="155"/>
      <c r="L86" s="153"/>
      <c r="M86" s="154"/>
      <c r="N86" s="155"/>
    </row>
    <row r="87" spans="1:14" ht="20" customHeight="1">
      <c r="A87" s="178"/>
      <c r="B87" s="156"/>
      <c r="C87" s="147"/>
      <c r="D87" s="148"/>
      <c r="E87" s="149"/>
      <c r="F87" s="157"/>
      <c r="G87" s="151"/>
      <c r="H87" s="152"/>
      <c r="I87" s="153"/>
      <c r="J87" s="154"/>
      <c r="K87" s="155"/>
      <c r="L87" s="165"/>
      <c r="M87" s="165"/>
      <c r="N87" s="166"/>
    </row>
    <row r="88" spans="1:14" ht="20" customHeight="1">
      <c r="A88" s="178">
        <v>2006027</v>
      </c>
      <c r="B88" s="158" t="s">
        <v>116</v>
      </c>
      <c r="C88" s="147"/>
      <c r="D88" s="148" t="s">
        <v>20</v>
      </c>
      <c r="E88" s="149">
        <v>39007</v>
      </c>
      <c r="F88" s="157"/>
      <c r="G88" s="151" t="s">
        <v>118</v>
      </c>
      <c r="H88" s="152" t="s">
        <v>119</v>
      </c>
      <c r="I88" s="153"/>
      <c r="J88" s="154"/>
      <c r="K88" s="155"/>
      <c r="L88" s="165"/>
      <c r="M88" s="165"/>
      <c r="N88" s="166"/>
    </row>
    <row r="89" spans="1:14" ht="20" customHeight="1">
      <c r="B89" s="209"/>
      <c r="C89" s="210"/>
      <c r="D89" s="210"/>
      <c r="E89" s="210"/>
      <c r="F89" s="211"/>
      <c r="G89" s="212" t="s">
        <v>83</v>
      </c>
      <c r="H89" s="213"/>
      <c r="I89" s="212">
        <f>SUM(I5,I37,I73)</f>
        <v>37</v>
      </c>
      <c r="J89" s="220"/>
      <c r="K89" s="220"/>
      <c r="L89" s="220"/>
      <c r="M89" s="220"/>
      <c r="N89" s="213"/>
    </row>
    <row r="90" spans="1:14" ht="20" customHeight="1">
      <c r="B90" s="206"/>
      <c r="C90" s="207"/>
      <c r="D90" s="207"/>
      <c r="E90" s="207"/>
      <c r="F90" s="208"/>
      <c r="G90" s="217" t="s">
        <v>84</v>
      </c>
      <c r="H90" s="218"/>
      <c r="I90" s="217">
        <f>SUM(I22,I51,I58)</f>
        <v>31</v>
      </c>
      <c r="J90" s="219"/>
      <c r="K90" s="219"/>
      <c r="L90" s="219"/>
      <c r="M90" s="219"/>
      <c r="N90" s="218"/>
    </row>
    <row r="91" spans="1:14" ht="20" customHeight="1">
      <c r="B91" s="206"/>
      <c r="C91" s="207"/>
      <c r="D91" s="207"/>
      <c r="E91" s="207"/>
      <c r="F91" s="208"/>
      <c r="G91" s="189" t="s">
        <v>129</v>
      </c>
      <c r="H91" s="190"/>
      <c r="I91" s="189">
        <f>SUM(I89,I90)</f>
        <v>68</v>
      </c>
      <c r="J91" s="191"/>
      <c r="K91" s="191"/>
      <c r="L91" s="191"/>
      <c r="M91" s="191"/>
      <c r="N91" s="190"/>
    </row>
    <row r="92" spans="1:14" ht="20" customHeight="1">
      <c r="B92" s="111"/>
      <c r="C92" s="112"/>
      <c r="D92" s="112"/>
      <c r="E92" s="112"/>
      <c r="F92" s="113"/>
      <c r="G92" s="108"/>
      <c r="H92" s="109"/>
      <c r="I92" s="108"/>
      <c r="J92" s="110"/>
      <c r="K92" s="110"/>
      <c r="L92" s="110"/>
      <c r="M92" s="110"/>
      <c r="N92" s="109"/>
    </row>
    <row r="93" spans="1:14" ht="20" customHeight="1">
      <c r="B93" s="198"/>
      <c r="C93" s="199"/>
      <c r="D93" s="199"/>
      <c r="E93" s="199"/>
      <c r="F93" s="200"/>
      <c r="G93" s="214" t="s">
        <v>50</v>
      </c>
      <c r="H93" s="215"/>
      <c r="I93" s="214">
        <v>2</v>
      </c>
      <c r="J93" s="216"/>
      <c r="K93" s="216"/>
      <c r="L93" s="216"/>
      <c r="M93" s="216"/>
      <c r="N93" s="215"/>
    </row>
    <row r="94" spans="1:14" ht="20" customHeight="1">
      <c r="A94" s="221">
        <v>2005013</v>
      </c>
      <c r="B94" s="222" t="s">
        <v>103</v>
      </c>
      <c r="C94" s="223"/>
      <c r="D94" s="224" t="s">
        <v>11</v>
      </c>
      <c r="E94" s="225">
        <v>38534</v>
      </c>
      <c r="F94" s="226"/>
      <c r="G94" s="227" t="s">
        <v>145</v>
      </c>
      <c r="H94" s="228" t="s">
        <v>10</v>
      </c>
      <c r="I94" s="229"/>
      <c r="J94" s="230"/>
      <c r="K94" s="231"/>
      <c r="L94" s="229"/>
      <c r="M94" s="230"/>
      <c r="N94" s="231"/>
    </row>
    <row r="95" spans="1:14" ht="20" customHeight="1">
      <c r="A95" s="221">
        <v>2009002</v>
      </c>
      <c r="B95" s="222" t="s">
        <v>49</v>
      </c>
      <c r="C95" s="223"/>
      <c r="D95" s="224" t="s">
        <v>20</v>
      </c>
      <c r="E95" s="225">
        <v>39957</v>
      </c>
      <c r="F95" s="226"/>
      <c r="G95" s="227" t="s">
        <v>74</v>
      </c>
      <c r="H95" s="228" t="s">
        <v>35</v>
      </c>
      <c r="I95" s="229"/>
      <c r="J95" s="230"/>
      <c r="K95" s="231"/>
      <c r="L95" s="229"/>
      <c r="M95" s="230"/>
      <c r="N95" s="231"/>
    </row>
    <row r="96" spans="1:14" ht="20" customHeight="1">
      <c r="A96" s="178"/>
      <c r="B96" s="146"/>
      <c r="C96" s="147"/>
      <c r="D96" s="148"/>
      <c r="E96" s="149"/>
      <c r="F96" s="150"/>
      <c r="G96" s="151"/>
      <c r="H96" s="152"/>
      <c r="I96" s="153"/>
      <c r="J96" s="154"/>
      <c r="K96" s="155"/>
      <c r="L96" s="153"/>
      <c r="M96" s="154"/>
      <c r="N96" s="155"/>
    </row>
    <row r="97" spans="1:16" ht="20" customHeight="1">
      <c r="A97" s="178"/>
      <c r="B97" s="158"/>
      <c r="C97" s="147"/>
      <c r="D97" s="148"/>
      <c r="E97" s="149"/>
      <c r="F97" s="157"/>
      <c r="G97" s="151"/>
      <c r="H97" s="152"/>
      <c r="I97" s="153"/>
      <c r="J97" s="154"/>
      <c r="K97" s="155"/>
      <c r="L97" s="153"/>
      <c r="M97" s="154"/>
      <c r="N97" s="155"/>
    </row>
    <row r="98" spans="1:16" ht="20" customHeight="1">
      <c r="A98" s="178"/>
      <c r="B98" s="156"/>
      <c r="C98" s="147"/>
      <c r="D98" s="148"/>
      <c r="E98" s="149"/>
      <c r="F98" s="157"/>
      <c r="G98" s="151"/>
      <c r="H98" s="152"/>
      <c r="I98" s="153"/>
      <c r="J98" s="154"/>
      <c r="K98" s="155"/>
      <c r="L98" s="153"/>
      <c r="M98" s="154"/>
      <c r="N98" s="155"/>
      <c r="P98" s="99"/>
    </row>
    <row r="99" spans="1:16" ht="20" customHeight="1">
      <c r="A99" s="178"/>
      <c r="B99" s="158"/>
      <c r="C99" s="162"/>
      <c r="D99" s="163"/>
      <c r="E99" s="164"/>
      <c r="F99" s="150"/>
      <c r="G99" s="151"/>
      <c r="H99" s="151"/>
      <c r="I99" s="153"/>
      <c r="J99" s="154"/>
      <c r="K99" s="155"/>
      <c r="L99" s="165"/>
      <c r="M99" s="165"/>
      <c r="N99" s="166"/>
    </row>
    <row r="100" spans="1:16" ht="20" customHeight="1">
      <c r="A100" s="178"/>
      <c r="B100" s="167"/>
      <c r="C100" s="168"/>
      <c r="D100" s="169"/>
      <c r="E100" s="170"/>
      <c r="F100" s="171"/>
      <c r="G100" s="172"/>
      <c r="H100" s="173"/>
      <c r="I100" s="153"/>
      <c r="J100" s="154"/>
      <c r="K100" s="155"/>
      <c r="L100" s="153"/>
      <c r="M100" s="154"/>
      <c r="N100" s="155"/>
    </row>
  </sheetData>
  <dataConsolidate/>
  <mergeCells count="35">
    <mergeCell ref="I89:N89"/>
    <mergeCell ref="B73:F73"/>
    <mergeCell ref="G73:H73"/>
    <mergeCell ref="B93:F93"/>
    <mergeCell ref="G93:H93"/>
    <mergeCell ref="I93:N93"/>
    <mergeCell ref="B91:F91"/>
    <mergeCell ref="I91:N91"/>
    <mergeCell ref="G91:H91"/>
    <mergeCell ref="A2:A3"/>
    <mergeCell ref="B37:F37"/>
    <mergeCell ref="G37:H37"/>
    <mergeCell ref="I37:N37"/>
    <mergeCell ref="B90:F90"/>
    <mergeCell ref="G58:H58"/>
    <mergeCell ref="I58:N58"/>
    <mergeCell ref="B89:F89"/>
    <mergeCell ref="I73:N73"/>
    <mergeCell ref="G89:H89"/>
    <mergeCell ref="G90:H90"/>
    <mergeCell ref="I90:N90"/>
    <mergeCell ref="B51:F51"/>
    <mergeCell ref="G51:H51"/>
    <mergeCell ref="I51:N51"/>
    <mergeCell ref="B58:F58"/>
    <mergeCell ref="B1:N1"/>
    <mergeCell ref="B4:F4"/>
    <mergeCell ref="G4:H4"/>
    <mergeCell ref="I4:N4"/>
    <mergeCell ref="B22:F22"/>
    <mergeCell ref="G22:H22"/>
    <mergeCell ref="I22:N22"/>
    <mergeCell ref="B5:F5"/>
    <mergeCell ref="G5:H5"/>
    <mergeCell ref="I5:N5"/>
  </mergeCells>
  <dataValidations count="5">
    <dataValidation type="list" allowBlank="1" showInputMessage="1" showErrorMessage="1" errorTitle="Feil_i_vektklasse" error="Feil verdi i vektklasse" sqref="B44 B54:B55 B59:B72 B52 B23:B24 B28:B36 B74:B79 B26:B27 B94 B96:B100" xr:uid="{2E65FDF1-1E84-4040-9D2D-5FA3C457EAD2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D5 D59:D88 D52:D57 D94:D100 D7:D50" xr:uid="{7CB066A6-17E4-DE4C-BFB6-3AE83B324BF8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B5 B59:B88 B52:B57 B94:B100 B7:B50" xr:uid="{EEC4874E-F24D-8E4E-ADC9-E91AAA947072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D42 D6 D8:D15 D46:D49 D94:D97" xr:uid="{D3D4343D-D1D4-384C-ABC6-AD7EE32978B3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B42 B6 B8:B15 B46:B49 B94:B97" xr:uid="{61B3563E-9669-124D-B974-0E60D52B66BE}">
      <formula1>"40,45,49,55,59,64,71,76,81,+81,81+,87,+87,87+,49,55,61,67,73,81,89,96,102,+102,102+,109,+109,109+"</formula1>
    </dataValidation>
  </dataValidations>
  <pageMargins left="0.78740157499999996" right="0.78740157499999996" top="0.984251969" bottom="0.984251969" header="0" footer="0"/>
  <pageSetup scale="62" fitToHeight="0" orientation="portrait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</vt:lpstr>
      <vt:lpstr>Puljer</vt:lpstr>
      <vt:lpstr>Puljer!Utskriftsområde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Grostad, Arne</cp:lastModifiedBy>
  <cp:lastPrinted>2023-04-08T14:03:09Z</cp:lastPrinted>
  <dcterms:created xsi:type="dcterms:W3CDTF">2012-03-20T07:51:07Z</dcterms:created>
  <dcterms:modified xsi:type="dcterms:W3CDTF">2023-04-10T14:54:42Z</dcterms:modified>
</cp:coreProperties>
</file>