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ne/AKB/NVF/Protokoller/Gjeldende/"/>
    </mc:Choice>
  </mc:AlternateContent>
  <xr:revisionPtr revIDLastSave="0" documentId="13_ncr:1_{FB88CB60-F793-6841-B5B0-9E07645583C8}" xr6:coauthVersionLast="47" xr6:coauthVersionMax="47" xr10:uidLastSave="{00000000-0000-0000-0000-000000000000}"/>
  <bookViews>
    <workbookView xWindow="0" yWindow="500" windowWidth="25600" windowHeight="14460" xr2:uid="{00000000-000D-0000-FFFF-FFFF00000000}"/>
  </bookViews>
  <sheets>
    <sheet name="Pulje 1" sheetId="18" r:id="rId1"/>
    <sheet name="Pulje 2" sheetId="77" r:id="rId2"/>
    <sheet name="Pulje 3" sheetId="79" r:id="rId3"/>
    <sheet name="Pulje 4" sheetId="80" r:id="rId4"/>
    <sheet name="Pulje 5" sheetId="81" r:id="rId5"/>
    <sheet name="Plje 6" sheetId="82" r:id="rId6"/>
    <sheet name="Pulje 7" sheetId="83" r:id="rId7"/>
    <sheet name="Pulje 8" sheetId="84" r:id="rId8"/>
    <sheet name="Plje 9" sheetId="85" r:id="rId9"/>
    <sheet name="Pulje 10" sheetId="86" r:id="rId10"/>
    <sheet name="Puje 11" sheetId="87" r:id="rId11"/>
    <sheet name="Pulje 12" sheetId="88" r:id="rId12"/>
    <sheet name="Res NM 5-kamp kategori" sheetId="95" r:id="rId13"/>
    <sheet name="Res NM 5-kamp ranking" sheetId="91" r:id="rId14"/>
    <sheet name="Resultat NC3 U og J" sheetId="92" r:id="rId15"/>
    <sheet name="Res NM 5-kamp lagfinale" sheetId="22" r:id="rId16"/>
    <sheet name="K1" sheetId="26" r:id="rId17"/>
    <sheet name="K2" sheetId="27" r:id="rId18"/>
    <sheet name="K3" sheetId="61" r:id="rId19"/>
    <sheet name="K4" sheetId="28" r:id="rId20"/>
    <sheet name="K5" sheetId="29" r:id="rId21"/>
    <sheet name="K6" sheetId="32" r:id="rId22"/>
    <sheet name="K7" sheetId="38" r:id="rId23"/>
    <sheet name="K8" sheetId="48" r:id="rId24"/>
    <sheet name="K9" sheetId="49" r:id="rId25"/>
    <sheet name="K10" sheetId="55" r:id="rId26"/>
    <sheet name="K11" sheetId="56" r:id="rId27"/>
    <sheet name="K12" sheetId="59" r:id="rId28"/>
    <sheet name="Meltzer-Faber" sheetId="35" state="hidden" r:id="rId29"/>
    <sheet name="Module1" sheetId="2" state="veryHidden" r:id="rId30"/>
  </sheets>
  <definedNames>
    <definedName name="_xlnm.Print_Area" localSheetId="16">'K1'!$A$1:$N$34</definedName>
    <definedName name="_xlnm.Print_Area" localSheetId="25">'K10'!$A$1:$N$34</definedName>
    <definedName name="_xlnm.Print_Area" localSheetId="26">'K11'!$A$1:$N$34</definedName>
    <definedName name="_xlnm.Print_Area" localSheetId="27">'K12'!$A$1:$N$34</definedName>
    <definedName name="_xlnm.Print_Area" localSheetId="17">'K2'!$A$1:$N$34</definedName>
    <definedName name="_xlnm.Print_Area" localSheetId="18">'K3'!$A$1:$N$34</definedName>
    <definedName name="_xlnm.Print_Area" localSheetId="19">'K4'!$A$1:$N$34</definedName>
    <definedName name="_xlnm.Print_Area" localSheetId="20">'K5'!$A$1:$N$34</definedName>
    <definedName name="_xlnm.Print_Area" localSheetId="21">'K6'!$A$1:$N$34</definedName>
    <definedName name="_xlnm.Print_Area" localSheetId="22">'K7'!$A$1:$N$34</definedName>
    <definedName name="_xlnm.Print_Area" localSheetId="23">'K8'!$A$1:$N$34</definedName>
    <definedName name="_xlnm.Print_Area" localSheetId="24">'K9'!$A$1:$N$34</definedName>
    <definedName name="_xlnm.Print_Area" localSheetId="5">'Plje 6'!$C$1:$AB$48</definedName>
    <definedName name="_xlnm.Print_Area" localSheetId="8">'Plje 9'!$C$1:$AB$48</definedName>
    <definedName name="_xlnm.Print_Area" localSheetId="10">'Puje 11'!$C$1:$AB$48</definedName>
    <definedName name="_xlnm.Print_Area" localSheetId="0">'Pulje 1'!$C$1:$AB$48</definedName>
    <definedName name="_xlnm.Print_Area" localSheetId="9">'Pulje 10'!$C$1:$AB$48</definedName>
    <definedName name="_xlnm.Print_Area" localSheetId="11">'Pulje 12'!$C$1:$AB$48</definedName>
    <definedName name="_xlnm.Print_Area" localSheetId="1">'Pulje 2'!$C$1:$AB$48</definedName>
    <definedName name="_xlnm.Print_Area" localSheetId="2">'Pulje 3'!$C$1:$AB$48</definedName>
    <definedName name="_xlnm.Print_Area" localSheetId="3">'Pulje 4'!$C$1:$AB$48</definedName>
    <definedName name="_xlnm.Print_Area" localSheetId="4">'Pulje 5'!$C$1:$AB$48</definedName>
    <definedName name="_xlnm.Print_Area" localSheetId="6">'Pulje 7'!$C$1:$AB$48</definedName>
    <definedName name="_xlnm.Print_Area" localSheetId="7">'Pulje 8'!$C$1:$AB$48</definedName>
    <definedName name="_xlnm.Print_Area" localSheetId="12">'Res NM 5-kamp kategori'!$A:$M</definedName>
    <definedName name="_xlnm.Print_Area" localSheetId="15">'Res NM 5-kamp lagfinale'!$A:$L</definedName>
    <definedName name="_xlnm.Print_Area" localSheetId="13">'Res NM 5-kamp ranking'!$A:$M</definedName>
    <definedName name="_xlnm.Print_Area" localSheetId="14">'Resultat NC3 U og J'!$A:$M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31" i="77" l="1"/>
  <c r="AJ31" i="79"/>
  <c r="AJ31" i="80"/>
  <c r="AJ31" i="81"/>
  <c r="AJ31" i="82"/>
  <c r="AJ31" i="83"/>
  <c r="AJ31" i="84"/>
  <c r="AJ31" i="85"/>
  <c r="AJ31" i="86"/>
  <c r="AJ31" i="87"/>
  <c r="AJ31" i="88"/>
  <c r="AJ31" i="18"/>
  <c r="AJ29" i="77"/>
  <c r="AJ29" i="79"/>
  <c r="AJ29" i="80"/>
  <c r="AJ29" i="81"/>
  <c r="AJ29" i="82"/>
  <c r="AJ29" i="83"/>
  <c r="AJ29" i="84"/>
  <c r="AJ29" i="85"/>
  <c r="AJ29" i="86"/>
  <c r="AJ29" i="87"/>
  <c r="AJ29" i="88"/>
  <c r="AJ29" i="18"/>
  <c r="AJ27" i="77"/>
  <c r="AJ27" i="79"/>
  <c r="AJ27" i="80"/>
  <c r="AJ27" i="81"/>
  <c r="AJ27" i="82"/>
  <c r="AJ27" i="83"/>
  <c r="AJ27" i="84"/>
  <c r="AJ27" i="85"/>
  <c r="AJ27" i="86"/>
  <c r="AJ27" i="87"/>
  <c r="AJ27" i="88"/>
  <c r="AJ27" i="18"/>
  <c r="AJ25" i="77"/>
  <c r="AJ25" i="79"/>
  <c r="AJ25" i="80"/>
  <c r="AJ25" i="81"/>
  <c r="AJ25" i="82"/>
  <c r="AJ25" i="83"/>
  <c r="AJ25" i="84"/>
  <c r="AJ25" i="85"/>
  <c r="AJ25" i="86"/>
  <c r="AJ25" i="87"/>
  <c r="AJ25" i="88"/>
  <c r="AJ25" i="18"/>
  <c r="AJ23" i="77"/>
  <c r="AJ23" i="79"/>
  <c r="AJ23" i="80"/>
  <c r="AJ23" i="81"/>
  <c r="AJ23" i="82"/>
  <c r="AJ23" i="83"/>
  <c r="AJ23" i="84"/>
  <c r="AJ23" i="85"/>
  <c r="AJ23" i="86"/>
  <c r="AJ23" i="87"/>
  <c r="AJ23" i="88"/>
  <c r="AJ23" i="18"/>
  <c r="AJ21" i="77"/>
  <c r="AJ21" i="79"/>
  <c r="AJ21" i="80"/>
  <c r="AJ21" i="81"/>
  <c r="AJ21" i="82"/>
  <c r="AJ21" i="83"/>
  <c r="AJ21" i="84"/>
  <c r="AJ21" i="85"/>
  <c r="AJ21" i="86"/>
  <c r="AJ21" i="87"/>
  <c r="AJ21" i="88"/>
  <c r="AJ21" i="18"/>
  <c r="AJ19" i="77"/>
  <c r="AJ19" i="79"/>
  <c r="AJ19" i="80"/>
  <c r="AJ19" i="81"/>
  <c r="AJ19" i="82"/>
  <c r="AJ19" i="83"/>
  <c r="AJ19" i="84"/>
  <c r="AJ19" i="85"/>
  <c r="AJ19" i="86"/>
  <c r="AJ19" i="87"/>
  <c r="AJ19" i="88"/>
  <c r="AJ19" i="18"/>
  <c r="AJ17" i="77"/>
  <c r="AJ17" i="79"/>
  <c r="AJ17" i="80"/>
  <c r="AJ17" i="81"/>
  <c r="AJ17" i="82"/>
  <c r="AJ17" i="83"/>
  <c r="AJ17" i="84"/>
  <c r="AJ17" i="85"/>
  <c r="AJ17" i="86"/>
  <c r="AJ17" i="87"/>
  <c r="AJ17" i="88"/>
  <c r="AJ17" i="18"/>
  <c r="AJ15" i="77"/>
  <c r="AJ15" i="79"/>
  <c r="AJ15" i="80"/>
  <c r="AJ15" i="81"/>
  <c r="AJ15" i="82"/>
  <c r="AJ15" i="83"/>
  <c r="AJ15" i="84"/>
  <c r="AJ15" i="85"/>
  <c r="AJ15" i="86"/>
  <c r="AJ15" i="87"/>
  <c r="AJ15" i="88"/>
  <c r="AJ15" i="18"/>
  <c r="AJ13" i="77"/>
  <c r="AJ13" i="79"/>
  <c r="AJ13" i="80"/>
  <c r="AJ13" i="81"/>
  <c r="AJ13" i="82"/>
  <c r="AJ13" i="83"/>
  <c r="AJ13" i="84"/>
  <c r="AJ13" i="85"/>
  <c r="AJ13" i="86"/>
  <c r="AJ13" i="87"/>
  <c r="AJ13" i="88"/>
  <c r="AJ13" i="18"/>
  <c r="AJ11" i="77"/>
  <c r="AJ11" i="79"/>
  <c r="AJ11" i="80"/>
  <c r="AJ11" i="81"/>
  <c r="AJ11" i="82"/>
  <c r="AJ11" i="83"/>
  <c r="AJ11" i="84"/>
  <c r="AJ11" i="85"/>
  <c r="AJ11" i="86"/>
  <c r="AJ11" i="87"/>
  <c r="AJ11" i="88"/>
  <c r="AJ11" i="18"/>
  <c r="AJ9" i="77"/>
  <c r="AJ9" i="79"/>
  <c r="AJ9" i="80"/>
  <c r="AJ9" i="81"/>
  <c r="AJ9" i="82"/>
  <c r="AJ9" i="83"/>
  <c r="AJ9" i="84"/>
  <c r="AJ9" i="85"/>
  <c r="AJ9" i="86"/>
  <c r="AJ9" i="87"/>
  <c r="AJ9" i="88"/>
  <c r="AJ9" i="18"/>
  <c r="T31" i="77"/>
  <c r="T31" i="79"/>
  <c r="T31" i="80"/>
  <c r="T31" i="81"/>
  <c r="T31" i="82"/>
  <c r="T31" i="83"/>
  <c r="T31" i="84"/>
  <c r="T31" i="85"/>
  <c r="T31" i="86"/>
  <c r="T31" i="87"/>
  <c r="T31" i="88"/>
  <c r="T31" i="18"/>
  <c r="T29" i="77"/>
  <c r="T29" i="79"/>
  <c r="T29" i="80"/>
  <c r="T29" i="81"/>
  <c r="T29" i="82"/>
  <c r="T29" i="83"/>
  <c r="T29" i="84"/>
  <c r="T29" i="85"/>
  <c r="T29" i="86"/>
  <c r="T29" i="87"/>
  <c r="T29" i="88"/>
  <c r="T29" i="18"/>
  <c r="T27" i="77"/>
  <c r="T27" i="79"/>
  <c r="T27" i="80"/>
  <c r="T27" i="81"/>
  <c r="T27" i="82"/>
  <c r="T27" i="83"/>
  <c r="T27" i="84"/>
  <c r="T27" i="85"/>
  <c r="T27" i="86"/>
  <c r="T27" i="87"/>
  <c r="T27" i="88"/>
  <c r="T27" i="18"/>
  <c r="T25" i="77"/>
  <c r="T25" i="79"/>
  <c r="T25" i="80"/>
  <c r="T25" i="81"/>
  <c r="T25" i="82"/>
  <c r="T25" i="83"/>
  <c r="T25" i="84"/>
  <c r="T25" i="85"/>
  <c r="T25" i="86"/>
  <c r="T25" i="87"/>
  <c r="T25" i="88"/>
  <c r="T25" i="18"/>
  <c r="T23" i="77"/>
  <c r="T23" i="79"/>
  <c r="T23" i="80"/>
  <c r="T23" i="81"/>
  <c r="T23" i="82"/>
  <c r="T23" i="83"/>
  <c r="T23" i="84"/>
  <c r="T23" i="85"/>
  <c r="T23" i="86"/>
  <c r="T23" i="87"/>
  <c r="T23" i="88"/>
  <c r="T23" i="18"/>
  <c r="T21" i="77"/>
  <c r="T21" i="79"/>
  <c r="T21" i="80"/>
  <c r="T21" i="81"/>
  <c r="T21" i="82"/>
  <c r="T21" i="83"/>
  <c r="T21" i="84"/>
  <c r="T21" i="85"/>
  <c r="T21" i="86"/>
  <c r="T21" i="87"/>
  <c r="T21" i="88"/>
  <c r="T21" i="18"/>
  <c r="T19" i="77"/>
  <c r="T19" i="79"/>
  <c r="T19" i="80"/>
  <c r="T19" i="81"/>
  <c r="T19" i="82"/>
  <c r="T19" i="83"/>
  <c r="T19" i="84"/>
  <c r="T19" i="85"/>
  <c r="T19" i="86"/>
  <c r="T19" i="87"/>
  <c r="T19" i="88"/>
  <c r="T19" i="18"/>
  <c r="T17" i="77"/>
  <c r="T17" i="79"/>
  <c r="T17" i="80"/>
  <c r="T17" i="81"/>
  <c r="T17" i="82"/>
  <c r="T17" i="83"/>
  <c r="T17" i="84"/>
  <c r="T17" i="85"/>
  <c r="T17" i="86"/>
  <c r="T17" i="87"/>
  <c r="T17" i="88"/>
  <c r="T17" i="18"/>
  <c r="T15" i="77"/>
  <c r="T15" i="79"/>
  <c r="T15" i="80"/>
  <c r="T15" i="81"/>
  <c r="T15" i="82"/>
  <c r="T15" i="83"/>
  <c r="T15" i="84"/>
  <c r="T15" i="85"/>
  <c r="T15" i="86"/>
  <c r="T15" i="87"/>
  <c r="T15" i="88"/>
  <c r="T15" i="18"/>
  <c r="T13" i="77"/>
  <c r="T13" i="79"/>
  <c r="T13" i="80"/>
  <c r="T13" i="81"/>
  <c r="T13" i="82"/>
  <c r="T13" i="84"/>
  <c r="T13" i="85"/>
  <c r="T13" i="86"/>
  <c r="T13" i="87"/>
  <c r="T13" i="88"/>
  <c r="T13" i="18"/>
  <c r="T11" i="77"/>
  <c r="T11" i="79"/>
  <c r="T11" i="80"/>
  <c r="T11" i="81"/>
  <c r="T11" i="82"/>
  <c r="T11" i="83"/>
  <c r="T11" i="84"/>
  <c r="T11" i="85"/>
  <c r="T11" i="86"/>
  <c r="T11" i="87"/>
  <c r="T11" i="88"/>
  <c r="T11" i="18"/>
  <c r="T9" i="77"/>
  <c r="T9" i="79"/>
  <c r="T9" i="80"/>
  <c r="T9" i="81"/>
  <c r="T9" i="82"/>
  <c r="T9" i="83"/>
  <c r="T9" i="84"/>
  <c r="T9" i="85"/>
  <c r="T9" i="86"/>
  <c r="T9" i="87"/>
  <c r="T9" i="88"/>
  <c r="T9" i="18"/>
  <c r="AC31" i="79"/>
  <c r="AC31" i="80"/>
  <c r="AC31" i="81"/>
  <c r="AC31" i="82"/>
  <c r="AC31" i="83"/>
  <c r="AC31" i="84"/>
  <c r="AC31" i="85"/>
  <c r="AC31" i="86"/>
  <c r="AC31" i="87"/>
  <c r="AC31" i="88"/>
  <c r="AC31" i="77"/>
  <c r="AC29" i="79"/>
  <c r="AC29" i="80"/>
  <c r="AC29" i="81"/>
  <c r="AC29" i="82"/>
  <c r="AC29" i="83"/>
  <c r="AC29" i="84"/>
  <c r="AC29" i="85"/>
  <c r="AC29" i="86"/>
  <c r="AC29" i="87"/>
  <c r="AC29" i="88"/>
  <c r="AC29" i="77"/>
  <c r="AC27" i="79"/>
  <c r="AC27" i="80"/>
  <c r="AC27" i="81"/>
  <c r="AC27" i="82"/>
  <c r="AC27" i="83"/>
  <c r="AC27" i="84"/>
  <c r="AC27" i="85"/>
  <c r="AC27" i="86"/>
  <c r="AC27" i="87"/>
  <c r="AC27" i="88"/>
  <c r="AC27" i="77"/>
  <c r="AC25" i="79"/>
  <c r="AC25" i="80"/>
  <c r="AC25" i="81"/>
  <c r="AC25" i="82"/>
  <c r="AC25" i="83"/>
  <c r="AC25" i="84"/>
  <c r="AC25" i="85"/>
  <c r="AC25" i="86"/>
  <c r="AC25" i="87"/>
  <c r="AC25" i="88"/>
  <c r="AC25" i="77"/>
  <c r="AC23" i="79"/>
  <c r="AC23" i="80"/>
  <c r="AC23" i="81"/>
  <c r="AC23" i="82"/>
  <c r="AC23" i="83"/>
  <c r="AC23" i="84"/>
  <c r="AC23" i="85"/>
  <c r="AC23" i="86"/>
  <c r="AC23" i="87"/>
  <c r="AC23" i="88"/>
  <c r="AC23" i="77"/>
  <c r="AC21" i="79"/>
  <c r="AC21" i="80"/>
  <c r="AC21" i="81"/>
  <c r="AC21" i="82"/>
  <c r="AC21" i="83"/>
  <c r="AC21" i="84"/>
  <c r="AC21" i="85"/>
  <c r="AC21" i="86"/>
  <c r="AC21" i="87"/>
  <c r="AC21" i="88"/>
  <c r="AC21" i="77"/>
  <c r="AC19" i="79"/>
  <c r="AC19" i="80"/>
  <c r="AC19" i="81"/>
  <c r="AC19" i="82"/>
  <c r="AC19" i="83"/>
  <c r="AC19" i="84"/>
  <c r="AC19" i="85"/>
  <c r="AC19" i="86"/>
  <c r="AC19" i="87"/>
  <c r="AC19" i="88"/>
  <c r="AC19" i="77"/>
  <c r="AC17" i="79"/>
  <c r="AC17" i="80"/>
  <c r="AC17" i="81"/>
  <c r="AC17" i="82"/>
  <c r="AC17" i="83"/>
  <c r="AC17" i="84"/>
  <c r="AC17" i="85"/>
  <c r="AC17" i="86"/>
  <c r="AC17" i="87"/>
  <c r="AC17" i="88"/>
  <c r="AC17" i="77"/>
  <c r="AC15" i="79"/>
  <c r="AC15" i="80"/>
  <c r="AC15" i="81"/>
  <c r="AC15" i="82"/>
  <c r="AC15" i="83"/>
  <c r="AC15" i="84"/>
  <c r="AC15" i="85"/>
  <c r="AC15" i="86"/>
  <c r="AC15" i="87"/>
  <c r="AC15" i="88"/>
  <c r="AC15" i="77"/>
  <c r="AC13" i="79"/>
  <c r="AC13" i="80"/>
  <c r="AC13" i="81"/>
  <c r="AC13" i="82"/>
  <c r="AC13" i="83"/>
  <c r="AC13" i="84"/>
  <c r="AC13" i="85"/>
  <c r="AC13" i="86"/>
  <c r="AC13" i="87"/>
  <c r="AC13" i="88"/>
  <c r="AC13" i="77"/>
  <c r="AC11" i="79"/>
  <c r="AC11" i="80"/>
  <c r="AC11" i="81"/>
  <c r="AC11" i="82"/>
  <c r="AC11" i="83"/>
  <c r="AC11" i="84"/>
  <c r="AC11" i="85"/>
  <c r="AC11" i="86"/>
  <c r="AC11" i="87"/>
  <c r="AC11" i="88"/>
  <c r="AC11" i="77"/>
  <c r="AC9" i="79"/>
  <c r="AC9" i="80"/>
  <c r="AC9" i="81"/>
  <c r="AC9" i="82"/>
  <c r="AC9" i="83"/>
  <c r="AC9" i="84"/>
  <c r="AC9" i="85"/>
  <c r="AC9" i="86"/>
  <c r="AC9" i="87"/>
  <c r="AC9" i="88"/>
  <c r="AC9" i="77"/>
  <c r="AC31" i="18"/>
  <c r="AC29" i="18"/>
  <c r="AC27" i="18"/>
  <c r="AC25" i="18"/>
  <c r="AC23" i="18"/>
  <c r="AC21" i="18"/>
  <c r="AC19" i="18"/>
  <c r="AC17" i="18"/>
  <c r="AC15" i="18"/>
  <c r="AC13" i="18"/>
  <c r="AC11" i="18"/>
  <c r="AC9" i="18"/>
  <c r="L152" i="95" l="1"/>
  <c r="K152" i="95"/>
  <c r="J152" i="95"/>
  <c r="I152" i="95"/>
  <c r="H152" i="95"/>
  <c r="G152" i="95"/>
  <c r="F152" i="95"/>
  <c r="E152" i="95"/>
  <c r="D152" i="95"/>
  <c r="C152" i="95"/>
  <c r="B152" i="95"/>
  <c r="L151" i="95"/>
  <c r="K151" i="95"/>
  <c r="J151" i="95"/>
  <c r="I151" i="95"/>
  <c r="H151" i="95"/>
  <c r="G151" i="95"/>
  <c r="F151" i="95"/>
  <c r="E151" i="95"/>
  <c r="D151" i="95"/>
  <c r="C151" i="95"/>
  <c r="B151" i="95"/>
  <c r="L150" i="95"/>
  <c r="K150" i="95"/>
  <c r="J150" i="95"/>
  <c r="I150" i="95"/>
  <c r="H150" i="95"/>
  <c r="G150" i="95"/>
  <c r="F150" i="95"/>
  <c r="E150" i="95"/>
  <c r="D150" i="95"/>
  <c r="C150" i="95"/>
  <c r="B150" i="95"/>
  <c r="L149" i="95"/>
  <c r="K149" i="95"/>
  <c r="J149" i="95"/>
  <c r="I149" i="95"/>
  <c r="H149" i="95"/>
  <c r="G149" i="95"/>
  <c r="F149" i="95"/>
  <c r="E149" i="95"/>
  <c r="D149" i="95"/>
  <c r="C149" i="95"/>
  <c r="B149" i="95"/>
  <c r="L148" i="95"/>
  <c r="K148" i="95"/>
  <c r="J148" i="95"/>
  <c r="I148" i="95"/>
  <c r="H148" i="95"/>
  <c r="G148" i="95"/>
  <c r="F148" i="95"/>
  <c r="E148" i="95"/>
  <c r="D148" i="95"/>
  <c r="C148" i="95"/>
  <c r="B148" i="95"/>
  <c r="L147" i="95"/>
  <c r="K147" i="95"/>
  <c r="J147" i="95"/>
  <c r="I147" i="95"/>
  <c r="H147" i="95"/>
  <c r="G147" i="95"/>
  <c r="F147" i="95"/>
  <c r="E147" i="95"/>
  <c r="D147" i="95"/>
  <c r="C147" i="95"/>
  <c r="B147" i="95"/>
  <c r="L146" i="95"/>
  <c r="K146" i="95"/>
  <c r="J146" i="95"/>
  <c r="I146" i="95"/>
  <c r="H146" i="95"/>
  <c r="G146" i="95"/>
  <c r="F146" i="95"/>
  <c r="E146" i="95"/>
  <c r="D146" i="95"/>
  <c r="C146" i="95"/>
  <c r="B146" i="95"/>
  <c r="L145" i="95"/>
  <c r="K145" i="95"/>
  <c r="J145" i="95"/>
  <c r="I145" i="95"/>
  <c r="H145" i="95"/>
  <c r="G145" i="95"/>
  <c r="F145" i="95"/>
  <c r="E145" i="95"/>
  <c r="D145" i="95"/>
  <c r="C145" i="95"/>
  <c r="B145" i="95"/>
  <c r="L144" i="95"/>
  <c r="K144" i="95"/>
  <c r="J144" i="95"/>
  <c r="I144" i="95"/>
  <c r="H144" i="95"/>
  <c r="G144" i="95"/>
  <c r="F144" i="95"/>
  <c r="E144" i="95"/>
  <c r="D144" i="95"/>
  <c r="C144" i="95"/>
  <c r="B144" i="95"/>
  <c r="L143" i="95"/>
  <c r="K143" i="95"/>
  <c r="J143" i="95"/>
  <c r="I143" i="95"/>
  <c r="H143" i="95"/>
  <c r="G143" i="95"/>
  <c r="F143" i="95"/>
  <c r="E143" i="95"/>
  <c r="D143" i="95"/>
  <c r="C143" i="95"/>
  <c r="B143" i="95"/>
  <c r="L142" i="95"/>
  <c r="K142" i="95"/>
  <c r="J142" i="95"/>
  <c r="I142" i="95"/>
  <c r="H142" i="95"/>
  <c r="G142" i="95"/>
  <c r="F142" i="95"/>
  <c r="E142" i="95"/>
  <c r="D142" i="95"/>
  <c r="C142" i="95"/>
  <c r="B142" i="95"/>
  <c r="L141" i="95"/>
  <c r="K141" i="95"/>
  <c r="J141" i="95"/>
  <c r="I141" i="95"/>
  <c r="H141" i="95"/>
  <c r="G141" i="95"/>
  <c r="F141" i="95"/>
  <c r="E141" i="95"/>
  <c r="D141" i="95"/>
  <c r="C141" i="95"/>
  <c r="B141" i="95"/>
  <c r="L140" i="95"/>
  <c r="K140" i="95"/>
  <c r="J140" i="95"/>
  <c r="I140" i="95"/>
  <c r="H140" i="95"/>
  <c r="G140" i="95"/>
  <c r="F140" i="95"/>
  <c r="E140" i="95"/>
  <c r="D140" i="95"/>
  <c r="C140" i="95"/>
  <c r="B140" i="95"/>
  <c r="L139" i="95"/>
  <c r="K139" i="95"/>
  <c r="J139" i="95"/>
  <c r="I139" i="95"/>
  <c r="H139" i="95"/>
  <c r="G139" i="95"/>
  <c r="F139" i="95"/>
  <c r="E139" i="95"/>
  <c r="D139" i="95"/>
  <c r="C139" i="95"/>
  <c r="B139" i="95"/>
  <c r="L138" i="95"/>
  <c r="K138" i="95"/>
  <c r="J138" i="95"/>
  <c r="I138" i="95"/>
  <c r="H138" i="95"/>
  <c r="G138" i="95"/>
  <c r="F138" i="95"/>
  <c r="E138" i="95"/>
  <c r="D138" i="95"/>
  <c r="C138" i="95"/>
  <c r="B138" i="95"/>
  <c r="L137" i="95"/>
  <c r="K137" i="95"/>
  <c r="J137" i="95"/>
  <c r="I137" i="95"/>
  <c r="H137" i="95"/>
  <c r="G137" i="95"/>
  <c r="F137" i="95"/>
  <c r="E137" i="95"/>
  <c r="D137" i="95"/>
  <c r="C137" i="95"/>
  <c r="B137" i="95"/>
  <c r="L136" i="95"/>
  <c r="K136" i="95"/>
  <c r="J136" i="95"/>
  <c r="I136" i="95"/>
  <c r="H136" i="95"/>
  <c r="G136" i="95"/>
  <c r="F136" i="95"/>
  <c r="E136" i="95"/>
  <c r="D136" i="95"/>
  <c r="C136" i="95"/>
  <c r="B136" i="95"/>
  <c r="L135" i="95"/>
  <c r="K135" i="95"/>
  <c r="J135" i="95"/>
  <c r="I135" i="95"/>
  <c r="H135" i="95"/>
  <c r="G135" i="95"/>
  <c r="F135" i="95"/>
  <c r="E135" i="95"/>
  <c r="D135" i="95"/>
  <c r="C135" i="95"/>
  <c r="B135" i="95"/>
  <c r="L134" i="95"/>
  <c r="K134" i="95"/>
  <c r="J134" i="95"/>
  <c r="I134" i="95"/>
  <c r="H134" i="95"/>
  <c r="G134" i="95"/>
  <c r="F134" i="95"/>
  <c r="E134" i="95"/>
  <c r="D134" i="95"/>
  <c r="C134" i="95"/>
  <c r="B134" i="95"/>
  <c r="L133" i="95"/>
  <c r="K133" i="95"/>
  <c r="J133" i="95"/>
  <c r="I133" i="95"/>
  <c r="H133" i="95"/>
  <c r="G133" i="95"/>
  <c r="F133" i="95"/>
  <c r="E133" i="95"/>
  <c r="D133" i="95"/>
  <c r="C133" i="95"/>
  <c r="B133" i="95"/>
  <c r="L132" i="95"/>
  <c r="K132" i="95"/>
  <c r="J132" i="95"/>
  <c r="I132" i="95"/>
  <c r="H132" i="95"/>
  <c r="G132" i="95"/>
  <c r="F132" i="95"/>
  <c r="E132" i="95"/>
  <c r="D132" i="95"/>
  <c r="C132" i="95"/>
  <c r="B132" i="95"/>
  <c r="L131" i="95"/>
  <c r="K131" i="95"/>
  <c r="J131" i="95"/>
  <c r="I131" i="95"/>
  <c r="H131" i="95"/>
  <c r="G131" i="95"/>
  <c r="F131" i="95"/>
  <c r="E131" i="95"/>
  <c r="D131" i="95"/>
  <c r="C131" i="95"/>
  <c r="B131" i="95"/>
  <c r="L130" i="95"/>
  <c r="K130" i="95"/>
  <c r="J130" i="95"/>
  <c r="I130" i="95"/>
  <c r="H130" i="95"/>
  <c r="G130" i="95"/>
  <c r="F130" i="95"/>
  <c r="E130" i="95"/>
  <c r="D130" i="95"/>
  <c r="C130" i="95"/>
  <c r="B130" i="95"/>
  <c r="L129" i="95"/>
  <c r="K129" i="95"/>
  <c r="J129" i="95"/>
  <c r="I129" i="95"/>
  <c r="H129" i="95"/>
  <c r="G129" i="95"/>
  <c r="F129" i="95"/>
  <c r="E129" i="95"/>
  <c r="D129" i="95"/>
  <c r="C129" i="95"/>
  <c r="B129" i="95"/>
  <c r="L128" i="95"/>
  <c r="K128" i="95"/>
  <c r="J128" i="95"/>
  <c r="I128" i="95"/>
  <c r="H128" i="95"/>
  <c r="G128" i="95"/>
  <c r="F128" i="95"/>
  <c r="E128" i="95"/>
  <c r="D128" i="95"/>
  <c r="C128" i="95"/>
  <c r="B128" i="95"/>
  <c r="L127" i="95"/>
  <c r="K127" i="95"/>
  <c r="J127" i="95"/>
  <c r="I127" i="95"/>
  <c r="H127" i="95"/>
  <c r="G127" i="95"/>
  <c r="F127" i="95"/>
  <c r="E127" i="95"/>
  <c r="D127" i="95"/>
  <c r="C127" i="95"/>
  <c r="B127" i="95"/>
  <c r="L126" i="95"/>
  <c r="K126" i="95"/>
  <c r="J126" i="95"/>
  <c r="I126" i="95"/>
  <c r="H126" i="95"/>
  <c r="G126" i="95"/>
  <c r="F126" i="95"/>
  <c r="E126" i="95"/>
  <c r="D126" i="95"/>
  <c r="C126" i="95"/>
  <c r="B126" i="95"/>
  <c r="L125" i="95"/>
  <c r="K125" i="95"/>
  <c r="J125" i="95"/>
  <c r="I125" i="95"/>
  <c r="H125" i="95"/>
  <c r="G125" i="95"/>
  <c r="F125" i="95"/>
  <c r="E125" i="95"/>
  <c r="D125" i="95"/>
  <c r="C125" i="95"/>
  <c r="B125" i="95"/>
  <c r="L124" i="95"/>
  <c r="K124" i="95"/>
  <c r="J124" i="95"/>
  <c r="I124" i="95"/>
  <c r="H124" i="95"/>
  <c r="G124" i="95"/>
  <c r="F124" i="95"/>
  <c r="E124" i="95"/>
  <c r="D124" i="95"/>
  <c r="C124" i="95"/>
  <c r="B124" i="95"/>
  <c r="L123" i="95"/>
  <c r="K123" i="95"/>
  <c r="J123" i="95"/>
  <c r="I123" i="95"/>
  <c r="H123" i="95"/>
  <c r="G123" i="95"/>
  <c r="F123" i="95"/>
  <c r="E123" i="95"/>
  <c r="D123" i="95"/>
  <c r="C123" i="95"/>
  <c r="B123" i="95"/>
  <c r="L122" i="95"/>
  <c r="K122" i="95"/>
  <c r="J122" i="95"/>
  <c r="I122" i="95"/>
  <c r="H122" i="95"/>
  <c r="G122" i="95"/>
  <c r="F122" i="95"/>
  <c r="E122" i="95"/>
  <c r="D122" i="95"/>
  <c r="C122" i="95"/>
  <c r="B122" i="95"/>
  <c r="L121" i="95"/>
  <c r="K121" i="95"/>
  <c r="J121" i="95"/>
  <c r="I121" i="95"/>
  <c r="H121" i="95"/>
  <c r="G121" i="95"/>
  <c r="F121" i="95"/>
  <c r="E121" i="95"/>
  <c r="D121" i="95"/>
  <c r="C121" i="95"/>
  <c r="B121" i="95"/>
  <c r="L120" i="95"/>
  <c r="K120" i="95"/>
  <c r="J120" i="95"/>
  <c r="I120" i="95"/>
  <c r="H120" i="95"/>
  <c r="G120" i="95"/>
  <c r="F120" i="95"/>
  <c r="E120" i="95"/>
  <c r="D120" i="95"/>
  <c r="C120" i="95"/>
  <c r="B120" i="95"/>
  <c r="L119" i="95"/>
  <c r="K119" i="95"/>
  <c r="J119" i="95"/>
  <c r="I119" i="95"/>
  <c r="H119" i="95"/>
  <c r="G119" i="95"/>
  <c r="F119" i="95"/>
  <c r="E119" i="95"/>
  <c r="D119" i="95"/>
  <c r="C119" i="95"/>
  <c r="B119" i="95"/>
  <c r="L118" i="95"/>
  <c r="K118" i="95"/>
  <c r="J118" i="95"/>
  <c r="I118" i="95"/>
  <c r="H118" i="95"/>
  <c r="G118" i="95"/>
  <c r="F118" i="95"/>
  <c r="E118" i="95"/>
  <c r="D118" i="95"/>
  <c r="C118" i="95"/>
  <c r="B118" i="95"/>
  <c r="L117" i="95"/>
  <c r="K117" i="95"/>
  <c r="J117" i="95"/>
  <c r="I117" i="95"/>
  <c r="H117" i="95"/>
  <c r="G117" i="95"/>
  <c r="F117" i="95"/>
  <c r="E117" i="95"/>
  <c r="D117" i="95"/>
  <c r="C117" i="95"/>
  <c r="B117" i="95"/>
  <c r="L116" i="95"/>
  <c r="K116" i="95"/>
  <c r="J116" i="95"/>
  <c r="I116" i="95"/>
  <c r="H116" i="95"/>
  <c r="G116" i="95"/>
  <c r="F116" i="95"/>
  <c r="E116" i="95"/>
  <c r="D116" i="95"/>
  <c r="C116" i="95"/>
  <c r="B116" i="95"/>
  <c r="L115" i="95"/>
  <c r="K115" i="95"/>
  <c r="J115" i="95"/>
  <c r="I115" i="95"/>
  <c r="H115" i="95"/>
  <c r="G115" i="95"/>
  <c r="F115" i="95"/>
  <c r="E115" i="95"/>
  <c r="D115" i="95"/>
  <c r="C115" i="95"/>
  <c r="B115" i="95"/>
  <c r="L114" i="95"/>
  <c r="K114" i="95"/>
  <c r="J114" i="95"/>
  <c r="I114" i="95"/>
  <c r="H114" i="95"/>
  <c r="G114" i="95"/>
  <c r="F114" i="95"/>
  <c r="E114" i="95"/>
  <c r="D114" i="95"/>
  <c r="C114" i="95"/>
  <c r="B114" i="95"/>
  <c r="L113" i="95"/>
  <c r="K113" i="95"/>
  <c r="J113" i="95"/>
  <c r="I113" i="95"/>
  <c r="H113" i="95"/>
  <c r="G113" i="95"/>
  <c r="F113" i="95"/>
  <c r="E113" i="95"/>
  <c r="D113" i="95"/>
  <c r="C113" i="95"/>
  <c r="B113" i="95"/>
  <c r="L112" i="95"/>
  <c r="K112" i="95"/>
  <c r="J112" i="95"/>
  <c r="I112" i="95"/>
  <c r="H112" i="95"/>
  <c r="G112" i="95"/>
  <c r="F112" i="95"/>
  <c r="E112" i="95"/>
  <c r="D112" i="95"/>
  <c r="C112" i="95"/>
  <c r="B112" i="95"/>
  <c r="L111" i="95"/>
  <c r="K111" i="95"/>
  <c r="J111" i="95"/>
  <c r="I111" i="95"/>
  <c r="H111" i="95"/>
  <c r="G111" i="95"/>
  <c r="F111" i="95"/>
  <c r="E111" i="95"/>
  <c r="D111" i="95"/>
  <c r="C111" i="95"/>
  <c r="B111" i="95"/>
  <c r="L110" i="95"/>
  <c r="K110" i="95"/>
  <c r="J110" i="95"/>
  <c r="I110" i="95"/>
  <c r="H110" i="95"/>
  <c r="G110" i="95"/>
  <c r="F110" i="95"/>
  <c r="E110" i="95"/>
  <c r="D110" i="95"/>
  <c r="C110" i="95"/>
  <c r="B110" i="95"/>
  <c r="L109" i="95"/>
  <c r="K109" i="95"/>
  <c r="J109" i="95"/>
  <c r="I109" i="95"/>
  <c r="H109" i="95"/>
  <c r="G109" i="95"/>
  <c r="F109" i="95"/>
  <c r="E109" i="95"/>
  <c r="D109" i="95"/>
  <c r="C109" i="95"/>
  <c r="B109" i="95"/>
  <c r="L108" i="95"/>
  <c r="K108" i="95"/>
  <c r="J108" i="95"/>
  <c r="I108" i="95"/>
  <c r="H108" i="95"/>
  <c r="G108" i="95"/>
  <c r="F108" i="95"/>
  <c r="E108" i="95"/>
  <c r="D108" i="95"/>
  <c r="C108" i="95"/>
  <c r="B108" i="95"/>
  <c r="L107" i="95"/>
  <c r="K107" i="95"/>
  <c r="J107" i="95"/>
  <c r="I107" i="95"/>
  <c r="H107" i="95"/>
  <c r="G107" i="95"/>
  <c r="F107" i="95"/>
  <c r="E107" i="95"/>
  <c r="D107" i="95"/>
  <c r="C107" i="95"/>
  <c r="B107" i="95"/>
  <c r="L106" i="95"/>
  <c r="K106" i="95"/>
  <c r="J106" i="95"/>
  <c r="I106" i="95"/>
  <c r="H106" i="95"/>
  <c r="G106" i="95"/>
  <c r="F106" i="95"/>
  <c r="E106" i="95"/>
  <c r="D106" i="95"/>
  <c r="C106" i="95"/>
  <c r="B106" i="95"/>
  <c r="L105" i="95"/>
  <c r="K105" i="95"/>
  <c r="J105" i="95"/>
  <c r="I105" i="95"/>
  <c r="H105" i="95"/>
  <c r="G105" i="95"/>
  <c r="F105" i="95"/>
  <c r="E105" i="95"/>
  <c r="D105" i="95"/>
  <c r="C105" i="95"/>
  <c r="B105" i="95"/>
  <c r="L104" i="95"/>
  <c r="K104" i="95"/>
  <c r="J104" i="95"/>
  <c r="I104" i="95"/>
  <c r="H104" i="95"/>
  <c r="G104" i="95"/>
  <c r="F104" i="95"/>
  <c r="E104" i="95"/>
  <c r="D104" i="95"/>
  <c r="C104" i="95"/>
  <c r="B104" i="95"/>
  <c r="L103" i="95"/>
  <c r="K103" i="95"/>
  <c r="J103" i="95"/>
  <c r="I103" i="95"/>
  <c r="H103" i="95"/>
  <c r="G103" i="95"/>
  <c r="F103" i="95"/>
  <c r="E103" i="95"/>
  <c r="D103" i="95"/>
  <c r="C103" i="95"/>
  <c r="B103" i="95"/>
  <c r="L102" i="95"/>
  <c r="K102" i="95"/>
  <c r="J102" i="95"/>
  <c r="I102" i="95"/>
  <c r="H102" i="95"/>
  <c r="G102" i="95"/>
  <c r="F102" i="95"/>
  <c r="E102" i="95"/>
  <c r="D102" i="95"/>
  <c r="C102" i="95"/>
  <c r="B102" i="95"/>
  <c r="L101" i="95"/>
  <c r="K101" i="95"/>
  <c r="J101" i="95"/>
  <c r="I101" i="95"/>
  <c r="H101" i="95"/>
  <c r="G101" i="95"/>
  <c r="F101" i="95"/>
  <c r="E101" i="95"/>
  <c r="D101" i="95"/>
  <c r="C101" i="95"/>
  <c r="B101" i="95"/>
  <c r="L100" i="95"/>
  <c r="K100" i="95"/>
  <c r="J100" i="95"/>
  <c r="I100" i="95"/>
  <c r="H100" i="95"/>
  <c r="G100" i="95"/>
  <c r="F100" i="95"/>
  <c r="E100" i="95"/>
  <c r="D100" i="95"/>
  <c r="C100" i="95"/>
  <c r="B100" i="95"/>
  <c r="L99" i="95"/>
  <c r="K99" i="95"/>
  <c r="J99" i="95"/>
  <c r="I99" i="95"/>
  <c r="H99" i="95"/>
  <c r="G99" i="95"/>
  <c r="F99" i="95"/>
  <c r="E99" i="95"/>
  <c r="D99" i="95"/>
  <c r="C99" i="95"/>
  <c r="B99" i="95"/>
  <c r="L98" i="95"/>
  <c r="K98" i="95"/>
  <c r="J98" i="95"/>
  <c r="I98" i="95"/>
  <c r="H98" i="95"/>
  <c r="G98" i="95"/>
  <c r="F98" i="95"/>
  <c r="E98" i="95"/>
  <c r="D98" i="95"/>
  <c r="C98" i="95"/>
  <c r="B98" i="95"/>
  <c r="L97" i="95"/>
  <c r="K97" i="95"/>
  <c r="J97" i="95"/>
  <c r="I97" i="95"/>
  <c r="H97" i="95"/>
  <c r="G97" i="95"/>
  <c r="F97" i="95"/>
  <c r="E97" i="95"/>
  <c r="D97" i="95"/>
  <c r="C97" i="95"/>
  <c r="B97" i="95"/>
  <c r="L96" i="95"/>
  <c r="K96" i="95"/>
  <c r="J96" i="95"/>
  <c r="I96" i="95"/>
  <c r="H96" i="95"/>
  <c r="G96" i="95"/>
  <c r="F96" i="95"/>
  <c r="E96" i="95"/>
  <c r="D96" i="95"/>
  <c r="C96" i="95"/>
  <c r="B96" i="95"/>
  <c r="L95" i="95"/>
  <c r="K95" i="95"/>
  <c r="J95" i="95"/>
  <c r="I95" i="95"/>
  <c r="H95" i="95"/>
  <c r="G95" i="95"/>
  <c r="F95" i="95"/>
  <c r="E95" i="95"/>
  <c r="D95" i="95"/>
  <c r="C95" i="95"/>
  <c r="B95" i="95"/>
  <c r="L94" i="95"/>
  <c r="K94" i="95"/>
  <c r="J94" i="95"/>
  <c r="I94" i="95"/>
  <c r="H94" i="95"/>
  <c r="G94" i="95"/>
  <c r="F94" i="95"/>
  <c r="E94" i="95"/>
  <c r="D94" i="95"/>
  <c r="C94" i="95"/>
  <c r="B94" i="95"/>
  <c r="L93" i="95"/>
  <c r="K93" i="95"/>
  <c r="J93" i="95"/>
  <c r="I93" i="95"/>
  <c r="H93" i="95"/>
  <c r="G93" i="95"/>
  <c r="F93" i="95"/>
  <c r="E93" i="95"/>
  <c r="D93" i="95"/>
  <c r="C93" i="95"/>
  <c r="B93" i="95"/>
  <c r="L92" i="95"/>
  <c r="K92" i="95"/>
  <c r="J92" i="95"/>
  <c r="I92" i="95"/>
  <c r="H92" i="95"/>
  <c r="G92" i="95"/>
  <c r="F92" i="95"/>
  <c r="E92" i="95"/>
  <c r="D92" i="95"/>
  <c r="C92" i="95"/>
  <c r="B92" i="95"/>
  <c r="L91" i="95"/>
  <c r="K91" i="95"/>
  <c r="J91" i="95"/>
  <c r="I91" i="95"/>
  <c r="H91" i="95"/>
  <c r="G91" i="95"/>
  <c r="F91" i="95"/>
  <c r="E91" i="95"/>
  <c r="D91" i="95"/>
  <c r="C91" i="95"/>
  <c r="B91" i="95"/>
  <c r="L90" i="95"/>
  <c r="K90" i="95"/>
  <c r="J90" i="95"/>
  <c r="I90" i="95"/>
  <c r="H90" i="95"/>
  <c r="G90" i="95"/>
  <c r="F90" i="95"/>
  <c r="E90" i="95"/>
  <c r="D90" i="95"/>
  <c r="C90" i="95"/>
  <c r="B90" i="95"/>
  <c r="L89" i="95"/>
  <c r="K89" i="95"/>
  <c r="J89" i="95"/>
  <c r="I89" i="95"/>
  <c r="H89" i="95"/>
  <c r="G89" i="95"/>
  <c r="F89" i="95"/>
  <c r="E89" i="95"/>
  <c r="D89" i="95"/>
  <c r="C89" i="95"/>
  <c r="B89" i="95"/>
  <c r="L88" i="95"/>
  <c r="K88" i="95"/>
  <c r="J88" i="95"/>
  <c r="I88" i="95"/>
  <c r="H88" i="95"/>
  <c r="G88" i="95"/>
  <c r="F88" i="95"/>
  <c r="E88" i="95"/>
  <c r="D88" i="95"/>
  <c r="C88" i="95"/>
  <c r="B88" i="95"/>
  <c r="L87" i="95"/>
  <c r="K87" i="95"/>
  <c r="J87" i="95"/>
  <c r="I87" i="95"/>
  <c r="H87" i="95"/>
  <c r="G87" i="95"/>
  <c r="F87" i="95"/>
  <c r="E87" i="95"/>
  <c r="D87" i="95"/>
  <c r="C87" i="95"/>
  <c r="B87" i="95"/>
  <c r="L86" i="95"/>
  <c r="K86" i="95"/>
  <c r="J86" i="95"/>
  <c r="I86" i="95"/>
  <c r="H86" i="95"/>
  <c r="G86" i="95"/>
  <c r="F86" i="95"/>
  <c r="E86" i="95"/>
  <c r="D86" i="95"/>
  <c r="C86" i="95"/>
  <c r="B86" i="95"/>
  <c r="L85" i="95"/>
  <c r="K85" i="95"/>
  <c r="J85" i="95"/>
  <c r="I85" i="95"/>
  <c r="H85" i="95"/>
  <c r="G85" i="95"/>
  <c r="F85" i="95"/>
  <c r="E85" i="95"/>
  <c r="D85" i="95"/>
  <c r="C85" i="95"/>
  <c r="B85" i="95"/>
  <c r="L84" i="95"/>
  <c r="K84" i="95"/>
  <c r="J84" i="95"/>
  <c r="I84" i="95"/>
  <c r="H84" i="95"/>
  <c r="G84" i="95"/>
  <c r="F84" i="95"/>
  <c r="E84" i="95"/>
  <c r="D84" i="95"/>
  <c r="C84" i="95"/>
  <c r="B84" i="95"/>
  <c r="L83" i="95"/>
  <c r="K83" i="95"/>
  <c r="J83" i="95"/>
  <c r="I83" i="95"/>
  <c r="G83" i="95"/>
  <c r="F83" i="95"/>
  <c r="E83" i="95"/>
  <c r="D83" i="95"/>
  <c r="C83" i="95"/>
  <c r="B83" i="95"/>
  <c r="L82" i="95"/>
  <c r="K82" i="95"/>
  <c r="J82" i="95"/>
  <c r="I82" i="95"/>
  <c r="H82" i="95"/>
  <c r="G82" i="95"/>
  <c r="F82" i="95"/>
  <c r="E82" i="95"/>
  <c r="D82" i="95"/>
  <c r="C82" i="95"/>
  <c r="B82" i="95"/>
  <c r="L81" i="95"/>
  <c r="K81" i="95"/>
  <c r="J81" i="95"/>
  <c r="I81" i="95"/>
  <c r="H81" i="95"/>
  <c r="G81" i="95"/>
  <c r="F81" i="95"/>
  <c r="E81" i="95"/>
  <c r="D81" i="95"/>
  <c r="C81" i="95"/>
  <c r="B81" i="95"/>
  <c r="L80" i="95"/>
  <c r="K80" i="95"/>
  <c r="J80" i="95"/>
  <c r="I80" i="95"/>
  <c r="H80" i="95"/>
  <c r="G80" i="95"/>
  <c r="F80" i="95"/>
  <c r="E80" i="95"/>
  <c r="D80" i="95"/>
  <c r="C80" i="95"/>
  <c r="B80" i="95"/>
  <c r="L79" i="95"/>
  <c r="K79" i="95"/>
  <c r="J79" i="95"/>
  <c r="I79" i="95"/>
  <c r="H79" i="95"/>
  <c r="G79" i="95"/>
  <c r="F79" i="95"/>
  <c r="E79" i="95"/>
  <c r="D79" i="95"/>
  <c r="C79" i="95"/>
  <c r="B79" i="95"/>
  <c r="L78" i="95"/>
  <c r="K78" i="95"/>
  <c r="J78" i="95"/>
  <c r="I78" i="95"/>
  <c r="H78" i="95"/>
  <c r="G78" i="95"/>
  <c r="F78" i="95"/>
  <c r="E78" i="95"/>
  <c r="D78" i="95"/>
  <c r="C78" i="95"/>
  <c r="B78" i="95"/>
  <c r="L77" i="95"/>
  <c r="K77" i="95"/>
  <c r="J77" i="95"/>
  <c r="I77" i="95"/>
  <c r="H77" i="95"/>
  <c r="G77" i="95"/>
  <c r="F77" i="95"/>
  <c r="E77" i="95"/>
  <c r="D77" i="95"/>
  <c r="C77" i="95"/>
  <c r="B77" i="95"/>
  <c r="L76" i="95"/>
  <c r="K76" i="95"/>
  <c r="J76" i="95"/>
  <c r="I76" i="95"/>
  <c r="H76" i="95"/>
  <c r="G76" i="95"/>
  <c r="F76" i="95"/>
  <c r="E76" i="95"/>
  <c r="D76" i="95"/>
  <c r="C76" i="95"/>
  <c r="B76" i="95"/>
  <c r="L75" i="95"/>
  <c r="K75" i="95"/>
  <c r="J75" i="95"/>
  <c r="I75" i="95"/>
  <c r="H75" i="95"/>
  <c r="G75" i="95"/>
  <c r="F75" i="95"/>
  <c r="E75" i="95"/>
  <c r="D75" i="95"/>
  <c r="C75" i="95"/>
  <c r="B75" i="95"/>
  <c r="L74" i="95"/>
  <c r="K74" i="95"/>
  <c r="J74" i="95"/>
  <c r="I74" i="95"/>
  <c r="H74" i="95"/>
  <c r="G74" i="95"/>
  <c r="F74" i="95"/>
  <c r="E74" i="95"/>
  <c r="D74" i="95"/>
  <c r="C74" i="95"/>
  <c r="B74" i="95"/>
  <c r="L73" i="95"/>
  <c r="K73" i="95"/>
  <c r="J73" i="95"/>
  <c r="I73" i="95"/>
  <c r="H73" i="95"/>
  <c r="G73" i="95"/>
  <c r="F73" i="95"/>
  <c r="E73" i="95"/>
  <c r="D73" i="95"/>
  <c r="C73" i="95"/>
  <c r="B73" i="95"/>
  <c r="L72" i="95"/>
  <c r="K72" i="95"/>
  <c r="J72" i="95"/>
  <c r="I72" i="95"/>
  <c r="H72" i="95"/>
  <c r="G72" i="95"/>
  <c r="F72" i="95"/>
  <c r="E72" i="95"/>
  <c r="D72" i="95"/>
  <c r="C72" i="95"/>
  <c r="B72" i="95"/>
  <c r="L71" i="95"/>
  <c r="K71" i="95"/>
  <c r="J71" i="95"/>
  <c r="I71" i="95"/>
  <c r="H71" i="95"/>
  <c r="G71" i="95"/>
  <c r="F71" i="95"/>
  <c r="E71" i="95"/>
  <c r="D71" i="95"/>
  <c r="C71" i="95"/>
  <c r="B71" i="95"/>
  <c r="L70" i="95"/>
  <c r="K70" i="95"/>
  <c r="J70" i="95"/>
  <c r="I70" i="95"/>
  <c r="H70" i="95"/>
  <c r="G70" i="95"/>
  <c r="F70" i="95"/>
  <c r="E70" i="95"/>
  <c r="D70" i="95"/>
  <c r="C70" i="95"/>
  <c r="B70" i="95"/>
  <c r="L69" i="95"/>
  <c r="K69" i="95"/>
  <c r="J69" i="95"/>
  <c r="I69" i="95"/>
  <c r="H69" i="95"/>
  <c r="G69" i="95"/>
  <c r="F69" i="95"/>
  <c r="E69" i="95"/>
  <c r="D69" i="95"/>
  <c r="C69" i="95"/>
  <c r="B69" i="95"/>
  <c r="L68" i="95"/>
  <c r="K68" i="95"/>
  <c r="J68" i="95"/>
  <c r="I68" i="95"/>
  <c r="H68" i="95"/>
  <c r="G68" i="95"/>
  <c r="F68" i="95"/>
  <c r="E68" i="95"/>
  <c r="D68" i="95"/>
  <c r="C68" i="95"/>
  <c r="B68" i="95"/>
  <c r="L67" i="95"/>
  <c r="K67" i="95"/>
  <c r="J67" i="95"/>
  <c r="I67" i="95"/>
  <c r="H67" i="95"/>
  <c r="G67" i="95"/>
  <c r="F67" i="95"/>
  <c r="E67" i="95"/>
  <c r="D67" i="95"/>
  <c r="C67" i="95"/>
  <c r="B67" i="95"/>
  <c r="L66" i="95"/>
  <c r="K66" i="95"/>
  <c r="J66" i="95"/>
  <c r="I66" i="95"/>
  <c r="H66" i="95"/>
  <c r="G66" i="95"/>
  <c r="F66" i="95"/>
  <c r="E66" i="95"/>
  <c r="D66" i="95"/>
  <c r="C66" i="95"/>
  <c r="B66" i="95"/>
  <c r="L65" i="95"/>
  <c r="K65" i="95"/>
  <c r="J65" i="95"/>
  <c r="I65" i="95"/>
  <c r="H65" i="95"/>
  <c r="G65" i="95"/>
  <c r="F65" i="95"/>
  <c r="E65" i="95"/>
  <c r="D65" i="95"/>
  <c r="C65" i="95"/>
  <c r="B65" i="95"/>
  <c r="L64" i="95"/>
  <c r="K64" i="95"/>
  <c r="J64" i="95"/>
  <c r="I64" i="95"/>
  <c r="H64" i="95"/>
  <c r="G64" i="95"/>
  <c r="F64" i="95"/>
  <c r="E64" i="95"/>
  <c r="D64" i="95"/>
  <c r="C64" i="95"/>
  <c r="B64" i="95"/>
  <c r="L63" i="95"/>
  <c r="K63" i="95"/>
  <c r="J63" i="95"/>
  <c r="I63" i="95"/>
  <c r="H63" i="95"/>
  <c r="G63" i="95"/>
  <c r="F63" i="95"/>
  <c r="E63" i="95"/>
  <c r="D63" i="95"/>
  <c r="C63" i="95"/>
  <c r="B63" i="95"/>
  <c r="L62" i="95"/>
  <c r="K62" i="95"/>
  <c r="J62" i="95"/>
  <c r="I62" i="95"/>
  <c r="H62" i="95"/>
  <c r="G62" i="95"/>
  <c r="F62" i="95"/>
  <c r="E62" i="95"/>
  <c r="D62" i="95"/>
  <c r="C62" i="95"/>
  <c r="B62" i="95"/>
  <c r="L61" i="95"/>
  <c r="K61" i="95"/>
  <c r="J61" i="95"/>
  <c r="I61" i="95"/>
  <c r="H61" i="95"/>
  <c r="G61" i="95"/>
  <c r="F61" i="95"/>
  <c r="E61" i="95"/>
  <c r="D61" i="95"/>
  <c r="C61" i="95"/>
  <c r="B61" i="95"/>
  <c r="L60" i="95"/>
  <c r="K60" i="95"/>
  <c r="J60" i="95"/>
  <c r="I60" i="95"/>
  <c r="H60" i="95"/>
  <c r="G60" i="95"/>
  <c r="F60" i="95"/>
  <c r="E60" i="95"/>
  <c r="D60" i="95"/>
  <c r="C60" i="95"/>
  <c r="B60" i="95"/>
  <c r="L59" i="95"/>
  <c r="K59" i="95"/>
  <c r="J59" i="95"/>
  <c r="I59" i="95"/>
  <c r="H59" i="95"/>
  <c r="G59" i="95"/>
  <c r="F59" i="95"/>
  <c r="E59" i="95"/>
  <c r="D59" i="95"/>
  <c r="C59" i="95"/>
  <c r="B59" i="95"/>
  <c r="L58" i="95"/>
  <c r="K58" i="95"/>
  <c r="J58" i="95"/>
  <c r="I58" i="95"/>
  <c r="H58" i="95"/>
  <c r="G58" i="95"/>
  <c r="F58" i="95"/>
  <c r="E58" i="95"/>
  <c r="D58" i="95"/>
  <c r="C58" i="95"/>
  <c r="B58" i="95"/>
  <c r="L57" i="95"/>
  <c r="K57" i="95"/>
  <c r="J57" i="95"/>
  <c r="I57" i="95"/>
  <c r="H57" i="95"/>
  <c r="G57" i="95"/>
  <c r="F57" i="95"/>
  <c r="E57" i="95"/>
  <c r="D57" i="95"/>
  <c r="C57" i="95"/>
  <c r="B57" i="95"/>
  <c r="L56" i="95"/>
  <c r="K56" i="95"/>
  <c r="J56" i="95"/>
  <c r="I56" i="95"/>
  <c r="H56" i="95"/>
  <c r="G56" i="95"/>
  <c r="F56" i="95"/>
  <c r="E56" i="95"/>
  <c r="D56" i="95"/>
  <c r="C56" i="95"/>
  <c r="B56" i="95"/>
  <c r="L55" i="95"/>
  <c r="K55" i="95"/>
  <c r="J55" i="95"/>
  <c r="I55" i="95"/>
  <c r="H55" i="95"/>
  <c r="G55" i="95"/>
  <c r="F55" i="95"/>
  <c r="E55" i="95"/>
  <c r="D55" i="95"/>
  <c r="C55" i="95"/>
  <c r="B55" i="95"/>
  <c r="L54" i="95"/>
  <c r="K54" i="95"/>
  <c r="J54" i="95"/>
  <c r="I54" i="95"/>
  <c r="H54" i="95"/>
  <c r="G54" i="95"/>
  <c r="F54" i="95"/>
  <c r="E54" i="95"/>
  <c r="D54" i="95"/>
  <c r="C54" i="95"/>
  <c r="B54" i="95"/>
  <c r="L53" i="95"/>
  <c r="K53" i="95"/>
  <c r="J53" i="95"/>
  <c r="I53" i="95"/>
  <c r="H53" i="95"/>
  <c r="G53" i="95"/>
  <c r="F53" i="95"/>
  <c r="E53" i="95"/>
  <c r="D53" i="95"/>
  <c r="C53" i="95"/>
  <c r="B53" i="95"/>
  <c r="L52" i="95"/>
  <c r="K52" i="95"/>
  <c r="J52" i="95"/>
  <c r="I52" i="95"/>
  <c r="H52" i="95"/>
  <c r="G52" i="95"/>
  <c r="F52" i="95"/>
  <c r="E52" i="95"/>
  <c r="D52" i="95"/>
  <c r="C52" i="95"/>
  <c r="B52" i="95"/>
  <c r="L51" i="95"/>
  <c r="K51" i="95"/>
  <c r="J51" i="95"/>
  <c r="I51" i="95"/>
  <c r="H51" i="95"/>
  <c r="G51" i="95"/>
  <c r="F51" i="95"/>
  <c r="E51" i="95"/>
  <c r="D51" i="95"/>
  <c r="C51" i="95"/>
  <c r="B51" i="95"/>
  <c r="L50" i="95"/>
  <c r="K50" i="95"/>
  <c r="J50" i="95"/>
  <c r="I50" i="95"/>
  <c r="H50" i="95"/>
  <c r="G50" i="95"/>
  <c r="F50" i="95"/>
  <c r="E50" i="95"/>
  <c r="D50" i="95"/>
  <c r="C50" i="95"/>
  <c r="B50" i="95"/>
  <c r="L49" i="95"/>
  <c r="K49" i="95"/>
  <c r="J49" i="95"/>
  <c r="I49" i="95"/>
  <c r="H49" i="95"/>
  <c r="G49" i="95"/>
  <c r="F49" i="95"/>
  <c r="E49" i="95"/>
  <c r="D49" i="95"/>
  <c r="C49" i="95"/>
  <c r="B49" i="95"/>
  <c r="L48" i="95"/>
  <c r="K48" i="95"/>
  <c r="J48" i="95"/>
  <c r="I48" i="95"/>
  <c r="H48" i="95"/>
  <c r="G48" i="95"/>
  <c r="F48" i="95"/>
  <c r="E48" i="95"/>
  <c r="D48" i="95"/>
  <c r="C48" i="95"/>
  <c r="B48" i="95"/>
  <c r="L47" i="95"/>
  <c r="K47" i="95"/>
  <c r="J47" i="95"/>
  <c r="I47" i="95"/>
  <c r="H47" i="95"/>
  <c r="G47" i="95"/>
  <c r="F47" i="95"/>
  <c r="E47" i="95"/>
  <c r="D47" i="95"/>
  <c r="C47" i="95"/>
  <c r="B47" i="95"/>
  <c r="L46" i="95"/>
  <c r="K46" i="95"/>
  <c r="J46" i="95"/>
  <c r="I46" i="95"/>
  <c r="H46" i="95"/>
  <c r="G46" i="95"/>
  <c r="F46" i="95"/>
  <c r="E46" i="95"/>
  <c r="D46" i="95"/>
  <c r="C46" i="95"/>
  <c r="B46" i="95"/>
  <c r="L45" i="95"/>
  <c r="K45" i="95"/>
  <c r="J45" i="95"/>
  <c r="I45" i="95"/>
  <c r="H45" i="95"/>
  <c r="G45" i="95"/>
  <c r="F45" i="95"/>
  <c r="E45" i="95"/>
  <c r="D45" i="95"/>
  <c r="C45" i="95"/>
  <c r="B45" i="95"/>
  <c r="L44" i="95"/>
  <c r="K44" i="95"/>
  <c r="J44" i="95"/>
  <c r="I44" i="95"/>
  <c r="H44" i="95"/>
  <c r="G44" i="95"/>
  <c r="F44" i="95"/>
  <c r="E44" i="95"/>
  <c r="D44" i="95"/>
  <c r="C44" i="95"/>
  <c r="B44" i="95"/>
  <c r="L43" i="95"/>
  <c r="K43" i="95"/>
  <c r="J43" i="95"/>
  <c r="I43" i="95"/>
  <c r="H43" i="95"/>
  <c r="G43" i="95"/>
  <c r="F43" i="95"/>
  <c r="E43" i="95"/>
  <c r="D43" i="95"/>
  <c r="C43" i="95"/>
  <c r="B43" i="95"/>
  <c r="L42" i="95"/>
  <c r="K42" i="95"/>
  <c r="J42" i="95"/>
  <c r="I42" i="95"/>
  <c r="H42" i="95"/>
  <c r="G42" i="95"/>
  <c r="F42" i="95"/>
  <c r="E42" i="95"/>
  <c r="D42" i="95"/>
  <c r="C42" i="95"/>
  <c r="B42" i="95"/>
  <c r="L41" i="95"/>
  <c r="K41" i="95"/>
  <c r="J41" i="95"/>
  <c r="I41" i="95"/>
  <c r="H41" i="95"/>
  <c r="G41" i="95"/>
  <c r="F41" i="95"/>
  <c r="E41" i="95"/>
  <c r="D41" i="95"/>
  <c r="C41" i="95"/>
  <c r="B41" i="95"/>
  <c r="L40" i="95"/>
  <c r="K40" i="95"/>
  <c r="J40" i="95"/>
  <c r="I40" i="95"/>
  <c r="H40" i="95"/>
  <c r="G40" i="95"/>
  <c r="F40" i="95"/>
  <c r="E40" i="95"/>
  <c r="D40" i="95"/>
  <c r="C40" i="95"/>
  <c r="B40" i="95"/>
  <c r="L39" i="95"/>
  <c r="K39" i="95"/>
  <c r="J39" i="95"/>
  <c r="I39" i="95"/>
  <c r="H39" i="95"/>
  <c r="G39" i="95"/>
  <c r="F39" i="95"/>
  <c r="E39" i="95"/>
  <c r="D39" i="95"/>
  <c r="C39" i="95"/>
  <c r="B39" i="95"/>
  <c r="L38" i="95"/>
  <c r="K38" i="95"/>
  <c r="J38" i="95"/>
  <c r="I38" i="95"/>
  <c r="H38" i="95"/>
  <c r="G38" i="95"/>
  <c r="F38" i="95"/>
  <c r="E38" i="95"/>
  <c r="D38" i="95"/>
  <c r="C38" i="95"/>
  <c r="B38" i="95"/>
  <c r="L37" i="95"/>
  <c r="K37" i="95"/>
  <c r="J37" i="95"/>
  <c r="I37" i="95"/>
  <c r="H37" i="95"/>
  <c r="G37" i="95"/>
  <c r="F37" i="95"/>
  <c r="E37" i="95"/>
  <c r="D37" i="95"/>
  <c r="C37" i="95"/>
  <c r="B37" i="95"/>
  <c r="L36" i="95"/>
  <c r="K36" i="95"/>
  <c r="J36" i="95"/>
  <c r="I36" i="95"/>
  <c r="H36" i="95"/>
  <c r="G36" i="95"/>
  <c r="F36" i="95"/>
  <c r="E36" i="95"/>
  <c r="D36" i="95"/>
  <c r="C36" i="95"/>
  <c r="B36" i="95"/>
  <c r="L35" i="95"/>
  <c r="K35" i="95"/>
  <c r="J35" i="95"/>
  <c r="I35" i="95"/>
  <c r="H35" i="95"/>
  <c r="G35" i="95"/>
  <c r="F35" i="95"/>
  <c r="E35" i="95"/>
  <c r="D35" i="95"/>
  <c r="C35" i="95"/>
  <c r="B35" i="95"/>
  <c r="L34" i="95"/>
  <c r="K34" i="95"/>
  <c r="J34" i="95"/>
  <c r="I34" i="95"/>
  <c r="H34" i="95"/>
  <c r="G34" i="95"/>
  <c r="F34" i="95"/>
  <c r="E34" i="95"/>
  <c r="D34" i="95"/>
  <c r="C34" i="95"/>
  <c r="B34" i="95"/>
  <c r="L33" i="95"/>
  <c r="K33" i="95"/>
  <c r="J33" i="95"/>
  <c r="I33" i="95"/>
  <c r="H33" i="95"/>
  <c r="G33" i="95"/>
  <c r="F33" i="95"/>
  <c r="E33" i="95"/>
  <c r="D33" i="95"/>
  <c r="C33" i="95"/>
  <c r="B33" i="95"/>
  <c r="L29" i="95"/>
  <c r="K29" i="95"/>
  <c r="J29" i="95"/>
  <c r="I29" i="95"/>
  <c r="H29" i="95"/>
  <c r="G29" i="95"/>
  <c r="F29" i="95"/>
  <c r="E29" i="95"/>
  <c r="D29" i="95"/>
  <c r="C29" i="95"/>
  <c r="B29" i="95"/>
  <c r="L28" i="95"/>
  <c r="K28" i="95"/>
  <c r="J28" i="95"/>
  <c r="I28" i="95"/>
  <c r="H28" i="95"/>
  <c r="G28" i="95"/>
  <c r="F28" i="95"/>
  <c r="E28" i="95"/>
  <c r="D28" i="95"/>
  <c r="C28" i="95"/>
  <c r="B28" i="95"/>
  <c r="L27" i="95"/>
  <c r="K27" i="95"/>
  <c r="J27" i="95"/>
  <c r="I27" i="95"/>
  <c r="H27" i="95"/>
  <c r="G27" i="95"/>
  <c r="F27" i="95"/>
  <c r="E27" i="95"/>
  <c r="D27" i="95"/>
  <c r="C27" i="95"/>
  <c r="B27" i="95"/>
  <c r="L26" i="95"/>
  <c r="K26" i="95"/>
  <c r="J26" i="95"/>
  <c r="I26" i="95"/>
  <c r="H26" i="95"/>
  <c r="G26" i="95"/>
  <c r="F26" i="95"/>
  <c r="E26" i="95"/>
  <c r="D26" i="95"/>
  <c r="C26" i="95"/>
  <c r="B26" i="95"/>
  <c r="L25" i="95"/>
  <c r="K25" i="95"/>
  <c r="J25" i="95"/>
  <c r="I25" i="95"/>
  <c r="H25" i="95"/>
  <c r="G25" i="95"/>
  <c r="F25" i="95"/>
  <c r="E25" i="95"/>
  <c r="D25" i="95"/>
  <c r="C25" i="95"/>
  <c r="B25" i="95"/>
  <c r="L24" i="95"/>
  <c r="K24" i="95"/>
  <c r="J24" i="95"/>
  <c r="I24" i="95"/>
  <c r="H24" i="95"/>
  <c r="G24" i="95"/>
  <c r="F24" i="95"/>
  <c r="E24" i="95"/>
  <c r="D24" i="95"/>
  <c r="C24" i="95"/>
  <c r="B24" i="95"/>
  <c r="L23" i="95"/>
  <c r="K23" i="95"/>
  <c r="J23" i="95"/>
  <c r="I23" i="95"/>
  <c r="H23" i="95"/>
  <c r="G23" i="95"/>
  <c r="F23" i="95"/>
  <c r="E23" i="95"/>
  <c r="D23" i="95"/>
  <c r="C23" i="95"/>
  <c r="B23" i="95"/>
  <c r="L22" i="95"/>
  <c r="K22" i="95"/>
  <c r="J22" i="95"/>
  <c r="I22" i="95"/>
  <c r="H22" i="95"/>
  <c r="G22" i="95"/>
  <c r="F22" i="95"/>
  <c r="E22" i="95"/>
  <c r="D22" i="95"/>
  <c r="C22" i="95"/>
  <c r="B22" i="95"/>
  <c r="L21" i="95"/>
  <c r="K21" i="95"/>
  <c r="J21" i="95"/>
  <c r="I21" i="95"/>
  <c r="H21" i="95"/>
  <c r="G21" i="95"/>
  <c r="F21" i="95"/>
  <c r="E21" i="95"/>
  <c r="D21" i="95"/>
  <c r="C21" i="95"/>
  <c r="B21" i="95"/>
  <c r="L20" i="95"/>
  <c r="K20" i="95"/>
  <c r="J20" i="95"/>
  <c r="I20" i="95"/>
  <c r="H20" i="95"/>
  <c r="G20" i="95"/>
  <c r="F20" i="95"/>
  <c r="E20" i="95"/>
  <c r="D20" i="95"/>
  <c r="C20" i="95"/>
  <c r="B20" i="95"/>
  <c r="L19" i="95"/>
  <c r="K19" i="95"/>
  <c r="J19" i="95"/>
  <c r="I19" i="95"/>
  <c r="H19" i="95"/>
  <c r="G19" i="95"/>
  <c r="F19" i="95"/>
  <c r="E19" i="95"/>
  <c r="D19" i="95"/>
  <c r="C19" i="95"/>
  <c r="B19" i="95"/>
  <c r="L18" i="95"/>
  <c r="K18" i="95"/>
  <c r="J18" i="95"/>
  <c r="I18" i="95"/>
  <c r="H18" i="95"/>
  <c r="G18" i="95"/>
  <c r="F18" i="95"/>
  <c r="E18" i="95"/>
  <c r="D18" i="95"/>
  <c r="C18" i="95"/>
  <c r="B18" i="95"/>
  <c r="L17" i="95"/>
  <c r="K17" i="95"/>
  <c r="J17" i="95"/>
  <c r="I17" i="95"/>
  <c r="H17" i="95"/>
  <c r="G17" i="95"/>
  <c r="F17" i="95"/>
  <c r="E17" i="95"/>
  <c r="D17" i="95"/>
  <c r="C17" i="95"/>
  <c r="B17" i="95"/>
  <c r="L16" i="95"/>
  <c r="K16" i="95"/>
  <c r="J16" i="95"/>
  <c r="I16" i="95"/>
  <c r="H16" i="95"/>
  <c r="G16" i="95"/>
  <c r="F16" i="95"/>
  <c r="E16" i="95"/>
  <c r="D16" i="95"/>
  <c r="C16" i="95"/>
  <c r="B16" i="95"/>
  <c r="L15" i="95"/>
  <c r="K15" i="95"/>
  <c r="J15" i="95"/>
  <c r="I15" i="95"/>
  <c r="H15" i="95"/>
  <c r="G15" i="95"/>
  <c r="F15" i="95"/>
  <c r="E15" i="95"/>
  <c r="D15" i="95"/>
  <c r="C15" i="95"/>
  <c r="B15" i="95"/>
  <c r="L14" i="95"/>
  <c r="K14" i="95"/>
  <c r="J14" i="95"/>
  <c r="I14" i="95"/>
  <c r="H14" i="95"/>
  <c r="G14" i="95"/>
  <c r="F14" i="95"/>
  <c r="E14" i="95"/>
  <c r="D14" i="95"/>
  <c r="C14" i="95"/>
  <c r="B14" i="95"/>
  <c r="L13" i="95"/>
  <c r="K13" i="95"/>
  <c r="J13" i="95"/>
  <c r="I13" i="95"/>
  <c r="H13" i="95"/>
  <c r="G13" i="95"/>
  <c r="F13" i="95"/>
  <c r="E13" i="95"/>
  <c r="D13" i="95"/>
  <c r="C13" i="95"/>
  <c r="B13" i="95"/>
  <c r="L12" i="95"/>
  <c r="K12" i="95"/>
  <c r="J12" i="95"/>
  <c r="I12" i="95"/>
  <c r="H12" i="95"/>
  <c r="G12" i="95"/>
  <c r="F12" i="95"/>
  <c r="E12" i="95"/>
  <c r="D12" i="95"/>
  <c r="C12" i="95"/>
  <c r="B12" i="95"/>
  <c r="L11" i="95"/>
  <c r="K11" i="95"/>
  <c r="J11" i="95"/>
  <c r="I11" i="95"/>
  <c r="H11" i="95"/>
  <c r="G11" i="95"/>
  <c r="F11" i="95"/>
  <c r="E11" i="95"/>
  <c r="D11" i="95"/>
  <c r="C11" i="95"/>
  <c r="B11" i="95"/>
  <c r="L10" i="95"/>
  <c r="K10" i="95"/>
  <c r="J10" i="95"/>
  <c r="I10" i="95"/>
  <c r="H10" i="95"/>
  <c r="G10" i="95"/>
  <c r="F10" i="95"/>
  <c r="E10" i="95"/>
  <c r="D10" i="95"/>
  <c r="C10" i="95"/>
  <c r="B10" i="95"/>
  <c r="L9" i="95"/>
  <c r="K9" i="95"/>
  <c r="J9" i="95"/>
  <c r="I9" i="95"/>
  <c r="H9" i="95"/>
  <c r="G9" i="95"/>
  <c r="F9" i="95"/>
  <c r="E9" i="95"/>
  <c r="D9" i="95"/>
  <c r="C9" i="95"/>
  <c r="B9" i="95"/>
  <c r="L8" i="95"/>
  <c r="K8" i="95"/>
  <c r="J8" i="95"/>
  <c r="I8" i="95"/>
  <c r="H8" i="95"/>
  <c r="G8" i="95"/>
  <c r="F8" i="95"/>
  <c r="E8" i="95"/>
  <c r="D8" i="95"/>
  <c r="C8" i="95"/>
  <c r="B8" i="95"/>
  <c r="L7" i="95"/>
  <c r="K7" i="95"/>
  <c r="J7" i="95"/>
  <c r="I7" i="95"/>
  <c r="H7" i="95"/>
  <c r="G7" i="95"/>
  <c r="F7" i="95"/>
  <c r="E7" i="95"/>
  <c r="D7" i="95"/>
  <c r="C7" i="95"/>
  <c r="B7" i="95"/>
  <c r="L6" i="95"/>
  <c r="K6" i="95"/>
  <c r="J6" i="95"/>
  <c r="I6" i="95"/>
  <c r="H6" i="95"/>
  <c r="G6" i="95"/>
  <c r="F6" i="95"/>
  <c r="E6" i="95"/>
  <c r="D6" i="95"/>
  <c r="C6" i="95"/>
  <c r="B6" i="95"/>
  <c r="J2" i="95"/>
  <c r="F2" i="95"/>
  <c r="A2" i="95"/>
  <c r="V9" i="88" l="1"/>
  <c r="W17" i="77" l="1"/>
  <c r="W13" i="77"/>
  <c r="W17" i="88"/>
  <c r="W13" i="88"/>
  <c r="W17" i="87"/>
  <c r="W13" i="87"/>
  <c r="W17" i="86"/>
  <c r="W13" i="86"/>
  <c r="W17" i="85"/>
  <c r="W13" i="85"/>
  <c r="W11" i="85"/>
  <c r="W17" i="84"/>
  <c r="W13" i="84"/>
  <c r="W17" i="83"/>
  <c r="W13" i="83"/>
  <c r="W17" i="82"/>
  <c r="W13" i="82"/>
  <c r="W17" i="81"/>
  <c r="W13" i="81"/>
  <c r="W17" i="80"/>
  <c r="W13" i="80"/>
  <c r="W17" i="79"/>
  <c r="W13" i="79"/>
  <c r="X9" i="88" l="1"/>
  <c r="W9" i="88"/>
  <c r="W18" i="77" l="1"/>
  <c r="W18" i="79"/>
  <c r="W18" i="80"/>
  <c r="W18" i="81"/>
  <c r="W18" i="82"/>
  <c r="W18" i="83"/>
  <c r="W18" i="84"/>
  <c r="W18" i="85"/>
  <c r="W18" i="86"/>
  <c r="W18" i="87"/>
  <c r="W18" i="88"/>
  <c r="W14" i="77"/>
  <c r="W14" i="79"/>
  <c r="W14" i="80"/>
  <c r="W14" i="81"/>
  <c r="W14" i="82"/>
  <c r="W14" i="83"/>
  <c r="W14" i="84"/>
  <c r="W14" i="85"/>
  <c r="W14" i="86"/>
  <c r="W14" i="87"/>
  <c r="W14" i="88"/>
  <c r="W12" i="85"/>
  <c r="G160" i="92" l="1"/>
  <c r="F160" i="92"/>
  <c r="E160" i="92"/>
  <c r="D160" i="92"/>
  <c r="C160" i="92"/>
  <c r="B160" i="92"/>
  <c r="G159" i="92"/>
  <c r="F159" i="92"/>
  <c r="E159" i="92"/>
  <c r="D159" i="92"/>
  <c r="C159" i="92"/>
  <c r="B159" i="92"/>
  <c r="G158" i="92"/>
  <c r="F158" i="92"/>
  <c r="E158" i="92"/>
  <c r="D158" i="92"/>
  <c r="C158" i="92"/>
  <c r="B158" i="92"/>
  <c r="G157" i="92"/>
  <c r="F157" i="92"/>
  <c r="E157" i="92"/>
  <c r="D157" i="92"/>
  <c r="C157" i="92"/>
  <c r="B157" i="92"/>
  <c r="G156" i="92"/>
  <c r="F156" i="92"/>
  <c r="E156" i="92"/>
  <c r="D156" i="92"/>
  <c r="C156" i="92"/>
  <c r="B156" i="92"/>
  <c r="G155" i="92"/>
  <c r="F155" i="92"/>
  <c r="E155" i="92"/>
  <c r="D155" i="92"/>
  <c r="C155" i="92"/>
  <c r="B155" i="92"/>
  <c r="G154" i="92"/>
  <c r="F154" i="92"/>
  <c r="E154" i="92"/>
  <c r="D154" i="92"/>
  <c r="C154" i="92"/>
  <c r="B154" i="92"/>
  <c r="K153" i="92"/>
  <c r="G153" i="92"/>
  <c r="F153" i="92"/>
  <c r="E153" i="92"/>
  <c r="D153" i="92"/>
  <c r="C153" i="92"/>
  <c r="B153" i="92"/>
  <c r="G152" i="92"/>
  <c r="F152" i="92"/>
  <c r="E152" i="92"/>
  <c r="D152" i="92"/>
  <c r="C152" i="92"/>
  <c r="B152" i="92"/>
  <c r="K151" i="92"/>
  <c r="G151" i="92"/>
  <c r="F151" i="92"/>
  <c r="E151" i="92"/>
  <c r="D151" i="92"/>
  <c r="C151" i="92"/>
  <c r="B151" i="92"/>
  <c r="G150" i="92"/>
  <c r="F150" i="92"/>
  <c r="E150" i="92"/>
  <c r="D150" i="92"/>
  <c r="C150" i="92"/>
  <c r="B150" i="92"/>
  <c r="L149" i="92"/>
  <c r="K149" i="92"/>
  <c r="J149" i="92"/>
  <c r="G149" i="92"/>
  <c r="F149" i="92"/>
  <c r="E149" i="92"/>
  <c r="D149" i="92"/>
  <c r="C149" i="92"/>
  <c r="B149" i="92"/>
  <c r="G148" i="92"/>
  <c r="F148" i="92"/>
  <c r="E148" i="92"/>
  <c r="D148" i="92"/>
  <c r="C148" i="92"/>
  <c r="B148" i="92"/>
  <c r="G147" i="92"/>
  <c r="F147" i="92"/>
  <c r="E147" i="92"/>
  <c r="D147" i="92"/>
  <c r="C147" i="92"/>
  <c r="B147" i="92"/>
  <c r="G146" i="92"/>
  <c r="F146" i="92"/>
  <c r="E146" i="92"/>
  <c r="D146" i="92"/>
  <c r="C146" i="92"/>
  <c r="B146" i="92"/>
  <c r="G145" i="92"/>
  <c r="F145" i="92"/>
  <c r="E145" i="92"/>
  <c r="D145" i="92"/>
  <c r="C145" i="92"/>
  <c r="B145" i="92"/>
  <c r="G144" i="92"/>
  <c r="F144" i="92"/>
  <c r="E144" i="92"/>
  <c r="D144" i="92"/>
  <c r="C144" i="92"/>
  <c r="B144" i="92"/>
  <c r="G143" i="92"/>
  <c r="F143" i="92"/>
  <c r="E143" i="92"/>
  <c r="D143" i="92"/>
  <c r="C143" i="92"/>
  <c r="B143" i="92"/>
  <c r="G142" i="92"/>
  <c r="F142" i="92"/>
  <c r="E142" i="92"/>
  <c r="D142" i="92"/>
  <c r="C142" i="92"/>
  <c r="B142" i="92"/>
  <c r="K141" i="92"/>
  <c r="G141" i="92"/>
  <c r="F141" i="92"/>
  <c r="E141" i="92"/>
  <c r="D141" i="92"/>
  <c r="C141" i="92"/>
  <c r="B141" i="92"/>
  <c r="G140" i="92"/>
  <c r="F140" i="92"/>
  <c r="E140" i="92"/>
  <c r="D140" i="92"/>
  <c r="C140" i="92"/>
  <c r="B140" i="92"/>
  <c r="K139" i="92"/>
  <c r="G139" i="92"/>
  <c r="F139" i="92"/>
  <c r="E139" i="92"/>
  <c r="D139" i="92"/>
  <c r="C139" i="92"/>
  <c r="B139" i="92"/>
  <c r="G138" i="92"/>
  <c r="F138" i="92"/>
  <c r="E138" i="92"/>
  <c r="D138" i="92"/>
  <c r="C138" i="92"/>
  <c r="B138" i="92"/>
  <c r="G137" i="92"/>
  <c r="F137" i="92"/>
  <c r="E137" i="92"/>
  <c r="D137" i="92"/>
  <c r="C137" i="92"/>
  <c r="B137" i="92"/>
  <c r="G136" i="92"/>
  <c r="F136" i="92"/>
  <c r="E136" i="92"/>
  <c r="D136" i="92"/>
  <c r="C136" i="92"/>
  <c r="B136" i="92"/>
  <c r="G135" i="92"/>
  <c r="F135" i="92"/>
  <c r="E135" i="92"/>
  <c r="D135" i="92"/>
  <c r="C135" i="92"/>
  <c r="B135" i="92"/>
  <c r="G134" i="92"/>
  <c r="F134" i="92"/>
  <c r="E134" i="92"/>
  <c r="D134" i="92"/>
  <c r="C134" i="92"/>
  <c r="B134" i="92"/>
  <c r="G133" i="92"/>
  <c r="F133" i="92"/>
  <c r="E133" i="92"/>
  <c r="D133" i="92"/>
  <c r="C133" i="92"/>
  <c r="B133" i="92"/>
  <c r="G132" i="92"/>
  <c r="F132" i="92"/>
  <c r="E132" i="92"/>
  <c r="D132" i="92"/>
  <c r="C132" i="92"/>
  <c r="B132" i="92"/>
  <c r="G131" i="92"/>
  <c r="F131" i="92"/>
  <c r="E131" i="92"/>
  <c r="D131" i="92"/>
  <c r="C131" i="92"/>
  <c r="B131" i="92"/>
  <c r="G130" i="92"/>
  <c r="F130" i="92"/>
  <c r="E130" i="92"/>
  <c r="D130" i="92"/>
  <c r="C130" i="92"/>
  <c r="B130" i="92"/>
  <c r="K129" i="92"/>
  <c r="G129" i="92"/>
  <c r="F129" i="92"/>
  <c r="E129" i="92"/>
  <c r="D129" i="92"/>
  <c r="C129" i="92"/>
  <c r="B129" i="92"/>
  <c r="G128" i="92"/>
  <c r="F128" i="92"/>
  <c r="E128" i="92"/>
  <c r="D128" i="92"/>
  <c r="C128" i="92"/>
  <c r="B128" i="92"/>
  <c r="K127" i="92"/>
  <c r="G127" i="92"/>
  <c r="F127" i="92"/>
  <c r="E127" i="92"/>
  <c r="D127" i="92"/>
  <c r="C127" i="92"/>
  <c r="B127" i="92"/>
  <c r="G126" i="92"/>
  <c r="F126" i="92"/>
  <c r="E126" i="92"/>
  <c r="D126" i="92"/>
  <c r="C126" i="92"/>
  <c r="B126" i="92"/>
  <c r="G125" i="92"/>
  <c r="F125" i="92"/>
  <c r="E125" i="92"/>
  <c r="D125" i="92"/>
  <c r="C125" i="92"/>
  <c r="B125" i="92"/>
  <c r="G124" i="92"/>
  <c r="F124" i="92"/>
  <c r="E124" i="92"/>
  <c r="D124" i="92"/>
  <c r="C124" i="92"/>
  <c r="B124" i="92"/>
  <c r="G123" i="92"/>
  <c r="F123" i="92"/>
  <c r="E123" i="92"/>
  <c r="D123" i="92"/>
  <c r="C123" i="92"/>
  <c r="B123" i="92"/>
  <c r="G122" i="92"/>
  <c r="F122" i="92"/>
  <c r="E122" i="92"/>
  <c r="D122" i="92"/>
  <c r="C122" i="92"/>
  <c r="B122" i="92"/>
  <c r="G121" i="92"/>
  <c r="F121" i="92"/>
  <c r="E121" i="92"/>
  <c r="D121" i="92"/>
  <c r="C121" i="92"/>
  <c r="B121" i="92"/>
  <c r="G120" i="92"/>
  <c r="F120" i="92"/>
  <c r="E120" i="92"/>
  <c r="D120" i="92"/>
  <c r="C120" i="92"/>
  <c r="B120" i="92"/>
  <c r="G119" i="92"/>
  <c r="F119" i="92"/>
  <c r="E119" i="92"/>
  <c r="D119" i="92"/>
  <c r="C119" i="92"/>
  <c r="B119" i="92"/>
  <c r="G118" i="92"/>
  <c r="F118" i="92"/>
  <c r="E118" i="92"/>
  <c r="D118" i="92"/>
  <c r="C118" i="92"/>
  <c r="B118" i="92"/>
  <c r="K117" i="92"/>
  <c r="G117" i="92"/>
  <c r="F117" i="92"/>
  <c r="E117" i="92"/>
  <c r="D117" i="92"/>
  <c r="C117" i="92"/>
  <c r="B117" i="92"/>
  <c r="G116" i="92"/>
  <c r="F116" i="92"/>
  <c r="E116" i="92"/>
  <c r="D116" i="92"/>
  <c r="C116" i="92"/>
  <c r="B116" i="92"/>
  <c r="K115" i="92"/>
  <c r="G115" i="92"/>
  <c r="F115" i="92"/>
  <c r="E115" i="92"/>
  <c r="D115" i="92"/>
  <c r="C115" i="92"/>
  <c r="B115" i="92"/>
  <c r="K114" i="92"/>
  <c r="G114" i="92"/>
  <c r="F114" i="92"/>
  <c r="E114" i="92"/>
  <c r="D114" i="92"/>
  <c r="C114" i="92"/>
  <c r="B114" i="92"/>
  <c r="G113" i="92"/>
  <c r="F113" i="92"/>
  <c r="E113" i="92"/>
  <c r="D113" i="92"/>
  <c r="C113" i="92"/>
  <c r="B113" i="92"/>
  <c r="G112" i="92"/>
  <c r="F112" i="92"/>
  <c r="E112" i="92"/>
  <c r="D112" i="92"/>
  <c r="C112" i="92"/>
  <c r="B112" i="92"/>
  <c r="G111" i="92"/>
  <c r="F111" i="92"/>
  <c r="E111" i="92"/>
  <c r="D111" i="92"/>
  <c r="C111" i="92"/>
  <c r="B111" i="92"/>
  <c r="G110" i="92"/>
  <c r="F110" i="92"/>
  <c r="E110" i="92"/>
  <c r="D110" i="92"/>
  <c r="C110" i="92"/>
  <c r="B110" i="92"/>
  <c r="G109" i="92"/>
  <c r="F109" i="92"/>
  <c r="E109" i="92"/>
  <c r="D109" i="92"/>
  <c r="C109" i="92"/>
  <c r="B109" i="92"/>
  <c r="G108" i="92"/>
  <c r="F108" i="92"/>
  <c r="E108" i="92"/>
  <c r="D108" i="92"/>
  <c r="C108" i="92"/>
  <c r="B108" i="92"/>
  <c r="G107" i="92"/>
  <c r="F107" i="92"/>
  <c r="E107" i="92"/>
  <c r="D107" i="92"/>
  <c r="C107" i="92"/>
  <c r="B107" i="92"/>
  <c r="G106" i="92"/>
  <c r="F106" i="92"/>
  <c r="E106" i="92"/>
  <c r="D106" i="92"/>
  <c r="C106" i="92"/>
  <c r="B106" i="92"/>
  <c r="K105" i="92"/>
  <c r="G105" i="92"/>
  <c r="F105" i="92"/>
  <c r="E105" i="92"/>
  <c r="D105" i="92"/>
  <c r="C105" i="92"/>
  <c r="B105" i="92"/>
  <c r="G104" i="92"/>
  <c r="F104" i="92"/>
  <c r="E104" i="92"/>
  <c r="D104" i="92"/>
  <c r="C104" i="92"/>
  <c r="B104" i="92"/>
  <c r="K103" i="92"/>
  <c r="G103" i="92"/>
  <c r="F103" i="92"/>
  <c r="E103" i="92"/>
  <c r="D103" i="92"/>
  <c r="C103" i="92"/>
  <c r="B103" i="92"/>
  <c r="G102" i="92"/>
  <c r="F102" i="92"/>
  <c r="E102" i="92"/>
  <c r="D102" i="92"/>
  <c r="C102" i="92"/>
  <c r="B102" i="92"/>
  <c r="G101" i="92"/>
  <c r="F101" i="92"/>
  <c r="E101" i="92"/>
  <c r="D101" i="92"/>
  <c r="C101" i="92"/>
  <c r="B101" i="92"/>
  <c r="G100" i="92"/>
  <c r="F100" i="92"/>
  <c r="E100" i="92"/>
  <c r="D100" i="92"/>
  <c r="C100" i="92"/>
  <c r="B100" i="92"/>
  <c r="G99" i="92"/>
  <c r="F99" i="92"/>
  <c r="E99" i="92"/>
  <c r="D99" i="92"/>
  <c r="C99" i="92"/>
  <c r="B99" i="92"/>
  <c r="G98" i="92"/>
  <c r="F98" i="92"/>
  <c r="E98" i="92"/>
  <c r="D98" i="92"/>
  <c r="C98" i="92"/>
  <c r="B98" i="92"/>
  <c r="G97" i="92"/>
  <c r="F97" i="92"/>
  <c r="E97" i="92"/>
  <c r="D97" i="92"/>
  <c r="C97" i="92"/>
  <c r="B97" i="92"/>
  <c r="G96" i="92"/>
  <c r="F96" i="92"/>
  <c r="E96" i="92"/>
  <c r="D96" i="92"/>
  <c r="C96" i="92"/>
  <c r="B96" i="92"/>
  <c r="G95" i="92"/>
  <c r="F95" i="92"/>
  <c r="E95" i="92"/>
  <c r="D95" i="92"/>
  <c r="C95" i="92"/>
  <c r="B95" i="92"/>
  <c r="G94" i="92"/>
  <c r="F94" i="92"/>
  <c r="E94" i="92"/>
  <c r="D94" i="92"/>
  <c r="C94" i="92"/>
  <c r="B94" i="92"/>
  <c r="K93" i="92"/>
  <c r="G93" i="92"/>
  <c r="F93" i="92"/>
  <c r="E93" i="92"/>
  <c r="D93" i="92"/>
  <c r="C93" i="92"/>
  <c r="B93" i="92"/>
  <c r="G92" i="92"/>
  <c r="F92" i="92"/>
  <c r="E92" i="92"/>
  <c r="D92" i="92"/>
  <c r="C92" i="92"/>
  <c r="B92" i="92"/>
  <c r="K91" i="92"/>
  <c r="G91" i="92"/>
  <c r="F91" i="92"/>
  <c r="E91" i="92"/>
  <c r="D91" i="92"/>
  <c r="C91" i="92"/>
  <c r="B91" i="92"/>
  <c r="G90" i="92"/>
  <c r="F90" i="92"/>
  <c r="E90" i="92"/>
  <c r="D90" i="92"/>
  <c r="C90" i="92"/>
  <c r="B90" i="92"/>
  <c r="G89" i="92"/>
  <c r="F89" i="92"/>
  <c r="E89" i="92"/>
  <c r="D89" i="92"/>
  <c r="C89" i="92"/>
  <c r="B89" i="92"/>
  <c r="G88" i="92"/>
  <c r="F88" i="92"/>
  <c r="E88" i="92"/>
  <c r="D88" i="92"/>
  <c r="C88" i="92"/>
  <c r="B88" i="92"/>
  <c r="G87" i="92"/>
  <c r="F87" i="92"/>
  <c r="E87" i="92"/>
  <c r="D87" i="92"/>
  <c r="C87" i="92"/>
  <c r="B87" i="92"/>
  <c r="G86" i="92"/>
  <c r="F86" i="92"/>
  <c r="E86" i="92"/>
  <c r="D86" i="92"/>
  <c r="C86" i="92"/>
  <c r="B86" i="92"/>
  <c r="G85" i="92"/>
  <c r="F85" i="92"/>
  <c r="E85" i="92"/>
  <c r="D85" i="92"/>
  <c r="C85" i="92"/>
  <c r="B85" i="92"/>
  <c r="G84" i="92"/>
  <c r="F84" i="92"/>
  <c r="E84" i="92"/>
  <c r="D84" i="92"/>
  <c r="C84" i="92"/>
  <c r="B84" i="92"/>
  <c r="G83" i="92"/>
  <c r="F83" i="92"/>
  <c r="E83" i="92"/>
  <c r="D83" i="92"/>
  <c r="C83" i="92"/>
  <c r="B83" i="92"/>
  <c r="G82" i="92"/>
  <c r="F82" i="92"/>
  <c r="E82" i="92"/>
  <c r="D82" i="92"/>
  <c r="C82" i="92"/>
  <c r="B82" i="92"/>
  <c r="K81" i="92"/>
  <c r="G81" i="92"/>
  <c r="F81" i="92"/>
  <c r="E81" i="92"/>
  <c r="D81" i="92"/>
  <c r="C81" i="92"/>
  <c r="B81" i="92"/>
  <c r="G80" i="92"/>
  <c r="F80" i="92"/>
  <c r="E80" i="92"/>
  <c r="D80" i="92"/>
  <c r="C80" i="92"/>
  <c r="B80" i="92"/>
  <c r="K79" i="92"/>
  <c r="G79" i="92"/>
  <c r="F79" i="92"/>
  <c r="E79" i="92"/>
  <c r="D79" i="92"/>
  <c r="C79" i="92"/>
  <c r="B79" i="92"/>
  <c r="G78" i="92"/>
  <c r="F78" i="92"/>
  <c r="E78" i="92"/>
  <c r="D78" i="92"/>
  <c r="C78" i="92"/>
  <c r="B78" i="92"/>
  <c r="G77" i="92"/>
  <c r="F77" i="92"/>
  <c r="E77" i="92"/>
  <c r="D77" i="92"/>
  <c r="C77" i="92"/>
  <c r="B77" i="92"/>
  <c r="G76" i="92"/>
  <c r="F76" i="92"/>
  <c r="E76" i="92"/>
  <c r="D76" i="92"/>
  <c r="C76" i="92"/>
  <c r="B76" i="92"/>
  <c r="G75" i="92"/>
  <c r="F75" i="92"/>
  <c r="E75" i="92"/>
  <c r="D75" i="92"/>
  <c r="C75" i="92"/>
  <c r="B75" i="92"/>
  <c r="G74" i="92"/>
  <c r="F74" i="92"/>
  <c r="E74" i="92"/>
  <c r="D74" i="92"/>
  <c r="C74" i="92"/>
  <c r="B74" i="92"/>
  <c r="G73" i="92"/>
  <c r="F73" i="92"/>
  <c r="E73" i="92"/>
  <c r="D73" i="92"/>
  <c r="C73" i="92"/>
  <c r="B73" i="92"/>
  <c r="G72" i="92"/>
  <c r="F72" i="92"/>
  <c r="E72" i="92"/>
  <c r="D72" i="92"/>
  <c r="C72" i="92"/>
  <c r="B72" i="92"/>
  <c r="G71" i="92"/>
  <c r="F71" i="92"/>
  <c r="E71" i="92"/>
  <c r="D71" i="92"/>
  <c r="C71" i="92"/>
  <c r="B71" i="92"/>
  <c r="G70" i="92"/>
  <c r="F70" i="92"/>
  <c r="E70" i="92"/>
  <c r="D70" i="92"/>
  <c r="C70" i="92"/>
  <c r="B70" i="92"/>
  <c r="K69" i="92"/>
  <c r="G69" i="92"/>
  <c r="F69" i="92"/>
  <c r="E69" i="92"/>
  <c r="D69" i="92"/>
  <c r="C69" i="92"/>
  <c r="B69" i="92"/>
  <c r="G68" i="92"/>
  <c r="F68" i="92"/>
  <c r="E68" i="92"/>
  <c r="D68" i="92"/>
  <c r="C68" i="92"/>
  <c r="B68" i="92"/>
  <c r="K67" i="92"/>
  <c r="G67" i="92"/>
  <c r="F67" i="92"/>
  <c r="E67" i="92"/>
  <c r="D67" i="92"/>
  <c r="C67" i="92"/>
  <c r="B67" i="92"/>
  <c r="G65" i="92"/>
  <c r="F65" i="92"/>
  <c r="E65" i="92"/>
  <c r="D65" i="92"/>
  <c r="C65" i="92"/>
  <c r="B65" i="92"/>
  <c r="G64" i="92"/>
  <c r="F64" i="92"/>
  <c r="E64" i="92"/>
  <c r="D64" i="92"/>
  <c r="C64" i="92"/>
  <c r="B64" i="92"/>
  <c r="G63" i="92"/>
  <c r="F63" i="92"/>
  <c r="E63" i="92"/>
  <c r="D63" i="92"/>
  <c r="C63" i="92"/>
  <c r="B63" i="92"/>
  <c r="G62" i="92"/>
  <c r="F62" i="92"/>
  <c r="E62" i="92"/>
  <c r="D62" i="92"/>
  <c r="C62" i="92"/>
  <c r="B62" i="92"/>
  <c r="G61" i="92"/>
  <c r="F61" i="92"/>
  <c r="E61" i="92"/>
  <c r="D61" i="92"/>
  <c r="C61" i="92"/>
  <c r="B61" i="92"/>
  <c r="G60" i="92"/>
  <c r="F60" i="92"/>
  <c r="E60" i="92"/>
  <c r="D60" i="92"/>
  <c r="C60" i="92"/>
  <c r="B60" i="92"/>
  <c r="G59" i="92"/>
  <c r="F59" i="92"/>
  <c r="E59" i="92"/>
  <c r="D59" i="92"/>
  <c r="C59" i="92"/>
  <c r="B59" i="92"/>
  <c r="G58" i="92"/>
  <c r="F58" i="92"/>
  <c r="E58" i="92"/>
  <c r="D58" i="92"/>
  <c r="C58" i="92"/>
  <c r="B58" i="92"/>
  <c r="G56" i="92"/>
  <c r="F56" i="92"/>
  <c r="E56" i="92"/>
  <c r="D56" i="92"/>
  <c r="C56" i="92"/>
  <c r="B56" i="92"/>
  <c r="K55" i="92"/>
  <c r="G55" i="92"/>
  <c r="F55" i="92"/>
  <c r="E55" i="92"/>
  <c r="D55" i="92"/>
  <c r="C55" i="92"/>
  <c r="B55" i="92"/>
  <c r="G54" i="92"/>
  <c r="F54" i="92"/>
  <c r="E54" i="92"/>
  <c r="D54" i="92"/>
  <c r="C54" i="92"/>
  <c r="B54" i="92"/>
  <c r="K53" i="92"/>
  <c r="G53" i="92"/>
  <c r="F53" i="92"/>
  <c r="E53" i="92"/>
  <c r="D53" i="92"/>
  <c r="C53" i="92"/>
  <c r="B53" i="92"/>
  <c r="G52" i="92"/>
  <c r="F52" i="92"/>
  <c r="E52" i="92"/>
  <c r="D52" i="92"/>
  <c r="C52" i="92"/>
  <c r="B52" i="92"/>
  <c r="G51" i="92"/>
  <c r="F51" i="92"/>
  <c r="E51" i="92"/>
  <c r="D51" i="92"/>
  <c r="C51" i="92"/>
  <c r="B51" i="92"/>
  <c r="G47" i="92"/>
  <c r="F47" i="92"/>
  <c r="E47" i="92"/>
  <c r="D47" i="92"/>
  <c r="C47" i="92"/>
  <c r="B47" i="92"/>
  <c r="G46" i="92"/>
  <c r="F46" i="92"/>
  <c r="E46" i="92"/>
  <c r="D46" i="92"/>
  <c r="C46" i="92"/>
  <c r="B46" i="92"/>
  <c r="G45" i="92"/>
  <c r="F45" i="92"/>
  <c r="E45" i="92"/>
  <c r="D45" i="92"/>
  <c r="C45" i="92"/>
  <c r="B45" i="92"/>
  <c r="G44" i="92"/>
  <c r="F44" i="92"/>
  <c r="E44" i="92"/>
  <c r="D44" i="92"/>
  <c r="C44" i="92"/>
  <c r="B44" i="92"/>
  <c r="G43" i="92"/>
  <c r="F43" i="92"/>
  <c r="E43" i="92"/>
  <c r="D43" i="92"/>
  <c r="C43" i="92"/>
  <c r="B43" i="92"/>
  <c r="G42" i="92"/>
  <c r="F42" i="92"/>
  <c r="E42" i="92"/>
  <c r="D42" i="92"/>
  <c r="C42" i="92"/>
  <c r="B42" i="92"/>
  <c r="G41" i="92"/>
  <c r="F41" i="92"/>
  <c r="E41" i="92"/>
  <c r="D41" i="92"/>
  <c r="C41" i="92"/>
  <c r="B41" i="92"/>
  <c r="K40" i="92"/>
  <c r="G40" i="92"/>
  <c r="F40" i="92"/>
  <c r="E40" i="92"/>
  <c r="D40" i="92"/>
  <c r="C40" i="92"/>
  <c r="B40" i="92"/>
  <c r="G39" i="92"/>
  <c r="F39" i="92"/>
  <c r="E39" i="92"/>
  <c r="D39" i="92"/>
  <c r="C39" i="92"/>
  <c r="B39" i="92"/>
  <c r="K38" i="92"/>
  <c r="G38" i="92"/>
  <c r="F38" i="92"/>
  <c r="E38" i="92"/>
  <c r="D38" i="92"/>
  <c r="C38" i="92"/>
  <c r="B38" i="92"/>
  <c r="G34" i="92"/>
  <c r="F34" i="92"/>
  <c r="E34" i="92"/>
  <c r="D34" i="92"/>
  <c r="C34" i="92"/>
  <c r="B34" i="92"/>
  <c r="G33" i="92"/>
  <c r="F33" i="92"/>
  <c r="E33" i="92"/>
  <c r="D33" i="92"/>
  <c r="C33" i="92"/>
  <c r="B33" i="92"/>
  <c r="G32" i="92"/>
  <c r="F32" i="92"/>
  <c r="E32" i="92"/>
  <c r="D32" i="92"/>
  <c r="C32" i="92"/>
  <c r="B32" i="92"/>
  <c r="G31" i="92"/>
  <c r="F31" i="92"/>
  <c r="E31" i="92"/>
  <c r="D31" i="92"/>
  <c r="C31" i="92"/>
  <c r="B31" i="92"/>
  <c r="G30" i="92"/>
  <c r="F30" i="92"/>
  <c r="E30" i="92"/>
  <c r="D30" i="92"/>
  <c r="C30" i="92"/>
  <c r="B30" i="92"/>
  <c r="G29" i="92"/>
  <c r="F29" i="92"/>
  <c r="E29" i="92"/>
  <c r="D29" i="92"/>
  <c r="C29" i="92"/>
  <c r="B29" i="92"/>
  <c r="G28" i="92"/>
  <c r="F28" i="92"/>
  <c r="E28" i="92"/>
  <c r="D28" i="92"/>
  <c r="C28" i="92"/>
  <c r="B28" i="92"/>
  <c r="G27" i="92"/>
  <c r="F27" i="92"/>
  <c r="E27" i="92"/>
  <c r="D27" i="92"/>
  <c r="C27" i="92"/>
  <c r="B27" i="92"/>
  <c r="G23" i="92"/>
  <c r="F23" i="92"/>
  <c r="E23" i="92"/>
  <c r="D23" i="92"/>
  <c r="C23" i="92"/>
  <c r="B23" i="92"/>
  <c r="K22" i="92"/>
  <c r="G22" i="92"/>
  <c r="F22" i="92"/>
  <c r="E22" i="92"/>
  <c r="D22" i="92"/>
  <c r="C22" i="92"/>
  <c r="B22" i="92"/>
  <c r="G21" i="92"/>
  <c r="F21" i="92"/>
  <c r="E21" i="92"/>
  <c r="D21" i="92"/>
  <c r="C21" i="92"/>
  <c r="B21" i="92"/>
  <c r="K20" i="92"/>
  <c r="G20" i="92"/>
  <c r="F20" i="92"/>
  <c r="E20" i="92"/>
  <c r="D20" i="92"/>
  <c r="C20" i="92"/>
  <c r="B20" i="92"/>
  <c r="G19" i="92"/>
  <c r="F19" i="92"/>
  <c r="E19" i="92"/>
  <c r="D19" i="92"/>
  <c r="C19" i="92"/>
  <c r="B19" i="92"/>
  <c r="G18" i="92"/>
  <c r="F18" i="92"/>
  <c r="E18" i="92"/>
  <c r="D18" i="92"/>
  <c r="C18" i="92"/>
  <c r="B18" i="92"/>
  <c r="G17" i="92"/>
  <c r="F17" i="92"/>
  <c r="E17" i="92"/>
  <c r="D17" i="92"/>
  <c r="C17" i="92"/>
  <c r="B17" i="92"/>
  <c r="G16" i="92"/>
  <c r="F16" i="92"/>
  <c r="E16" i="92"/>
  <c r="D16" i="92"/>
  <c r="C16" i="92"/>
  <c r="B16" i="92"/>
  <c r="G15" i="92"/>
  <c r="F15" i="92"/>
  <c r="E15" i="92"/>
  <c r="D15" i="92"/>
  <c r="C15" i="92"/>
  <c r="B15" i="92"/>
  <c r="G14" i="92"/>
  <c r="F14" i="92"/>
  <c r="E14" i="92"/>
  <c r="D14" i="92"/>
  <c r="C14" i="92"/>
  <c r="B14" i="92"/>
  <c r="G13" i="92"/>
  <c r="F13" i="92"/>
  <c r="E13" i="92"/>
  <c r="D13" i="92"/>
  <c r="C13" i="92"/>
  <c r="B13" i="92"/>
  <c r="G12" i="92"/>
  <c r="F12" i="92"/>
  <c r="E12" i="92"/>
  <c r="D12" i="92"/>
  <c r="C12" i="92"/>
  <c r="B12" i="92"/>
  <c r="G11" i="92"/>
  <c r="F11" i="92"/>
  <c r="E11" i="92"/>
  <c r="D11" i="92"/>
  <c r="C11" i="92"/>
  <c r="B11" i="92"/>
  <c r="G10" i="92"/>
  <c r="F10" i="92"/>
  <c r="E10" i="92"/>
  <c r="D10" i="92"/>
  <c r="C10" i="92"/>
  <c r="B10" i="92"/>
  <c r="G9" i="92"/>
  <c r="F9" i="92"/>
  <c r="E9" i="92"/>
  <c r="D9" i="92"/>
  <c r="C9" i="92"/>
  <c r="B9" i="92"/>
  <c r="G8" i="92"/>
  <c r="F8" i="92"/>
  <c r="E8" i="92"/>
  <c r="D8" i="92"/>
  <c r="C8" i="92"/>
  <c r="B8" i="92"/>
  <c r="G7" i="92"/>
  <c r="F7" i="92"/>
  <c r="E7" i="92"/>
  <c r="D7" i="92"/>
  <c r="C7" i="92"/>
  <c r="B7" i="92"/>
  <c r="G6" i="92"/>
  <c r="F6" i="92"/>
  <c r="E6" i="92"/>
  <c r="D6" i="92"/>
  <c r="C6" i="92"/>
  <c r="B6" i="92"/>
  <c r="J2" i="92"/>
  <c r="F2" i="92"/>
  <c r="A2" i="92"/>
  <c r="G152" i="91"/>
  <c r="F152" i="91"/>
  <c r="E152" i="91"/>
  <c r="D152" i="91"/>
  <c r="C152" i="91"/>
  <c r="B152" i="91"/>
  <c r="G151" i="91"/>
  <c r="F151" i="91"/>
  <c r="E151" i="91"/>
  <c r="D151" i="91"/>
  <c r="C151" i="91"/>
  <c r="B151" i="91"/>
  <c r="G150" i="91"/>
  <c r="F150" i="91"/>
  <c r="E150" i="91"/>
  <c r="D150" i="91"/>
  <c r="C150" i="91"/>
  <c r="B150" i="91"/>
  <c r="G149" i="91"/>
  <c r="F149" i="91"/>
  <c r="E149" i="91"/>
  <c r="D149" i="91"/>
  <c r="C149" i="91"/>
  <c r="B149" i="91"/>
  <c r="G148" i="91"/>
  <c r="F148" i="91"/>
  <c r="E148" i="91"/>
  <c r="D148" i="91"/>
  <c r="C148" i="91"/>
  <c r="B148" i="91"/>
  <c r="G147" i="91"/>
  <c r="F147" i="91"/>
  <c r="E147" i="91"/>
  <c r="D147" i="91"/>
  <c r="C147" i="91"/>
  <c r="B147" i="91"/>
  <c r="G146" i="91"/>
  <c r="F146" i="91"/>
  <c r="E146" i="91"/>
  <c r="D146" i="91"/>
  <c r="C146" i="91"/>
  <c r="B146" i="91"/>
  <c r="K145" i="91"/>
  <c r="G145" i="91"/>
  <c r="F145" i="91"/>
  <c r="E145" i="91"/>
  <c r="D145" i="91"/>
  <c r="C145" i="91"/>
  <c r="B145" i="91"/>
  <c r="G144" i="91"/>
  <c r="F144" i="91"/>
  <c r="E144" i="91"/>
  <c r="D144" i="91"/>
  <c r="C144" i="91"/>
  <c r="B144" i="91"/>
  <c r="K143" i="91"/>
  <c r="G143" i="91"/>
  <c r="F143" i="91"/>
  <c r="E143" i="91"/>
  <c r="D143" i="91"/>
  <c r="C143" i="91"/>
  <c r="B143" i="91"/>
  <c r="G142" i="91"/>
  <c r="F142" i="91"/>
  <c r="E142" i="91"/>
  <c r="D142" i="91"/>
  <c r="C142" i="91"/>
  <c r="B142" i="91"/>
  <c r="L141" i="91"/>
  <c r="K141" i="91"/>
  <c r="J141" i="91"/>
  <c r="G141" i="91"/>
  <c r="F141" i="91"/>
  <c r="E141" i="91"/>
  <c r="D141" i="91"/>
  <c r="C141" i="91"/>
  <c r="B141" i="91"/>
  <c r="G140" i="91"/>
  <c r="F140" i="91"/>
  <c r="E140" i="91"/>
  <c r="D140" i="91"/>
  <c r="C140" i="91"/>
  <c r="B140" i="91"/>
  <c r="G139" i="91"/>
  <c r="F139" i="91"/>
  <c r="E139" i="91"/>
  <c r="D139" i="91"/>
  <c r="C139" i="91"/>
  <c r="B139" i="91"/>
  <c r="G138" i="91"/>
  <c r="F138" i="91"/>
  <c r="E138" i="91"/>
  <c r="D138" i="91"/>
  <c r="C138" i="91"/>
  <c r="B138" i="91"/>
  <c r="G137" i="91"/>
  <c r="F137" i="91"/>
  <c r="E137" i="91"/>
  <c r="D137" i="91"/>
  <c r="C137" i="91"/>
  <c r="B137" i="91"/>
  <c r="G136" i="91"/>
  <c r="F136" i="91"/>
  <c r="E136" i="91"/>
  <c r="D136" i="91"/>
  <c r="C136" i="91"/>
  <c r="B136" i="91"/>
  <c r="G135" i="91"/>
  <c r="F135" i="91"/>
  <c r="E135" i="91"/>
  <c r="D135" i="91"/>
  <c r="C135" i="91"/>
  <c r="B135" i="91"/>
  <c r="G134" i="91"/>
  <c r="F134" i="91"/>
  <c r="E134" i="91"/>
  <c r="D134" i="91"/>
  <c r="C134" i="91"/>
  <c r="B134" i="91"/>
  <c r="K133" i="91"/>
  <c r="G133" i="91"/>
  <c r="F133" i="91"/>
  <c r="E133" i="91"/>
  <c r="D133" i="91"/>
  <c r="C133" i="91"/>
  <c r="B133" i="91"/>
  <c r="G132" i="91"/>
  <c r="F132" i="91"/>
  <c r="E132" i="91"/>
  <c r="D132" i="91"/>
  <c r="C132" i="91"/>
  <c r="B132" i="91"/>
  <c r="K131" i="91"/>
  <c r="G131" i="91"/>
  <c r="F131" i="91"/>
  <c r="E131" i="91"/>
  <c r="D131" i="91"/>
  <c r="C131" i="91"/>
  <c r="B131" i="91"/>
  <c r="G130" i="91"/>
  <c r="F130" i="91"/>
  <c r="E130" i="91"/>
  <c r="D130" i="91"/>
  <c r="C130" i="91"/>
  <c r="B130" i="91"/>
  <c r="G129" i="91"/>
  <c r="F129" i="91"/>
  <c r="E129" i="91"/>
  <c r="D129" i="91"/>
  <c r="C129" i="91"/>
  <c r="B129" i="91"/>
  <c r="G128" i="91"/>
  <c r="F128" i="91"/>
  <c r="E128" i="91"/>
  <c r="D128" i="91"/>
  <c r="C128" i="91"/>
  <c r="B128" i="91"/>
  <c r="G127" i="91"/>
  <c r="F127" i="91"/>
  <c r="E127" i="91"/>
  <c r="D127" i="91"/>
  <c r="C127" i="91"/>
  <c r="B127" i="91"/>
  <c r="G126" i="91"/>
  <c r="F126" i="91"/>
  <c r="E126" i="91"/>
  <c r="D126" i="91"/>
  <c r="C126" i="91"/>
  <c r="B126" i="91"/>
  <c r="G125" i="91"/>
  <c r="F125" i="91"/>
  <c r="E125" i="91"/>
  <c r="D125" i="91"/>
  <c r="C125" i="91"/>
  <c r="B125" i="91"/>
  <c r="G124" i="91"/>
  <c r="F124" i="91"/>
  <c r="E124" i="91"/>
  <c r="D124" i="91"/>
  <c r="C124" i="91"/>
  <c r="B124" i="91"/>
  <c r="G123" i="91"/>
  <c r="F123" i="91"/>
  <c r="E123" i="91"/>
  <c r="D123" i="91"/>
  <c r="C123" i="91"/>
  <c r="B123" i="91"/>
  <c r="G122" i="91"/>
  <c r="F122" i="91"/>
  <c r="E122" i="91"/>
  <c r="D122" i="91"/>
  <c r="C122" i="91"/>
  <c r="B122" i="91"/>
  <c r="K121" i="91"/>
  <c r="G121" i="91"/>
  <c r="F121" i="91"/>
  <c r="E121" i="91"/>
  <c r="D121" i="91"/>
  <c r="C121" i="91"/>
  <c r="B121" i="91"/>
  <c r="G120" i="91"/>
  <c r="F120" i="91"/>
  <c r="E120" i="91"/>
  <c r="D120" i="91"/>
  <c r="C120" i="91"/>
  <c r="B120" i="91"/>
  <c r="K119" i="91"/>
  <c r="G119" i="91"/>
  <c r="F119" i="91"/>
  <c r="E119" i="91"/>
  <c r="D119" i="91"/>
  <c r="C119" i="91"/>
  <c r="B119" i="91"/>
  <c r="G118" i="91"/>
  <c r="F118" i="91"/>
  <c r="E118" i="91"/>
  <c r="D118" i="91"/>
  <c r="C118" i="91"/>
  <c r="B118" i="91"/>
  <c r="G117" i="91"/>
  <c r="F117" i="91"/>
  <c r="E117" i="91"/>
  <c r="D117" i="91"/>
  <c r="C117" i="91"/>
  <c r="B117" i="91"/>
  <c r="G116" i="91"/>
  <c r="F116" i="91"/>
  <c r="E116" i="91"/>
  <c r="D116" i="91"/>
  <c r="C116" i="91"/>
  <c r="B116" i="91"/>
  <c r="G115" i="91"/>
  <c r="F115" i="91"/>
  <c r="E115" i="91"/>
  <c r="D115" i="91"/>
  <c r="C115" i="91"/>
  <c r="B115" i="91"/>
  <c r="G114" i="91"/>
  <c r="F114" i="91"/>
  <c r="E114" i="91"/>
  <c r="D114" i="91"/>
  <c r="C114" i="91"/>
  <c r="B114" i="91"/>
  <c r="G113" i="91"/>
  <c r="F113" i="91"/>
  <c r="E113" i="91"/>
  <c r="D113" i="91"/>
  <c r="C113" i="91"/>
  <c r="B113" i="91"/>
  <c r="G112" i="91"/>
  <c r="F112" i="91"/>
  <c r="E112" i="91"/>
  <c r="D112" i="91"/>
  <c r="C112" i="91"/>
  <c r="B112" i="91"/>
  <c r="G111" i="91"/>
  <c r="F111" i="91"/>
  <c r="E111" i="91"/>
  <c r="D111" i="91"/>
  <c r="C111" i="91"/>
  <c r="B111" i="91"/>
  <c r="G110" i="91"/>
  <c r="F110" i="91"/>
  <c r="E110" i="91"/>
  <c r="D110" i="91"/>
  <c r="C110" i="91"/>
  <c r="B110" i="91"/>
  <c r="K109" i="91"/>
  <c r="G109" i="91"/>
  <c r="F109" i="91"/>
  <c r="E109" i="91"/>
  <c r="D109" i="91"/>
  <c r="C109" i="91"/>
  <c r="B109" i="91"/>
  <c r="G108" i="91"/>
  <c r="F108" i="91"/>
  <c r="E108" i="91"/>
  <c r="D108" i="91"/>
  <c r="C108" i="91"/>
  <c r="B108" i="91"/>
  <c r="K107" i="91"/>
  <c r="G107" i="91"/>
  <c r="F107" i="91"/>
  <c r="E107" i="91"/>
  <c r="D107" i="91"/>
  <c r="C107" i="91"/>
  <c r="B107" i="91"/>
  <c r="K106" i="91"/>
  <c r="G106" i="91"/>
  <c r="F106" i="91"/>
  <c r="E106" i="91"/>
  <c r="D106" i="91"/>
  <c r="C106" i="91"/>
  <c r="B106" i="91"/>
  <c r="G105" i="91"/>
  <c r="F105" i="91"/>
  <c r="E105" i="91"/>
  <c r="D105" i="91"/>
  <c r="C105" i="91"/>
  <c r="B105" i="91"/>
  <c r="G104" i="91"/>
  <c r="F104" i="91"/>
  <c r="E104" i="91"/>
  <c r="D104" i="91"/>
  <c r="C104" i="91"/>
  <c r="B104" i="91"/>
  <c r="G103" i="91"/>
  <c r="F103" i="91"/>
  <c r="E103" i="91"/>
  <c r="D103" i="91"/>
  <c r="C103" i="91"/>
  <c r="B103" i="91"/>
  <c r="G102" i="91"/>
  <c r="F102" i="91"/>
  <c r="E102" i="91"/>
  <c r="D102" i="91"/>
  <c r="C102" i="91"/>
  <c r="B102" i="91"/>
  <c r="G101" i="91"/>
  <c r="F101" i="91"/>
  <c r="E101" i="91"/>
  <c r="D101" i="91"/>
  <c r="C101" i="91"/>
  <c r="B101" i="91"/>
  <c r="G100" i="91"/>
  <c r="F100" i="91"/>
  <c r="E100" i="91"/>
  <c r="D100" i="91"/>
  <c r="C100" i="91"/>
  <c r="B100" i="91"/>
  <c r="G99" i="91"/>
  <c r="F99" i="91"/>
  <c r="E99" i="91"/>
  <c r="D99" i="91"/>
  <c r="C99" i="91"/>
  <c r="B99" i="91"/>
  <c r="G98" i="91"/>
  <c r="F98" i="91"/>
  <c r="E98" i="91"/>
  <c r="D98" i="91"/>
  <c r="C98" i="91"/>
  <c r="B98" i="91"/>
  <c r="K97" i="91"/>
  <c r="G97" i="91"/>
  <c r="F97" i="91"/>
  <c r="E97" i="91"/>
  <c r="D97" i="91"/>
  <c r="C97" i="91"/>
  <c r="B97" i="91"/>
  <c r="G96" i="91"/>
  <c r="F96" i="91"/>
  <c r="E96" i="91"/>
  <c r="D96" i="91"/>
  <c r="C96" i="91"/>
  <c r="B96" i="91"/>
  <c r="K95" i="91"/>
  <c r="G95" i="91"/>
  <c r="F95" i="91"/>
  <c r="E95" i="91"/>
  <c r="D95" i="91"/>
  <c r="C95" i="91"/>
  <c r="B95" i="91"/>
  <c r="G94" i="91"/>
  <c r="F94" i="91"/>
  <c r="E94" i="91"/>
  <c r="D94" i="91"/>
  <c r="C94" i="91"/>
  <c r="B94" i="91"/>
  <c r="G93" i="91"/>
  <c r="F93" i="91"/>
  <c r="E93" i="91"/>
  <c r="D93" i="91"/>
  <c r="C93" i="91"/>
  <c r="B93" i="91"/>
  <c r="G92" i="91"/>
  <c r="F92" i="91"/>
  <c r="E92" i="91"/>
  <c r="D92" i="91"/>
  <c r="C92" i="91"/>
  <c r="B92" i="91"/>
  <c r="G91" i="91"/>
  <c r="F91" i="91"/>
  <c r="E91" i="91"/>
  <c r="D91" i="91"/>
  <c r="C91" i="91"/>
  <c r="B91" i="91"/>
  <c r="G90" i="91"/>
  <c r="F90" i="91"/>
  <c r="E90" i="91"/>
  <c r="D90" i="91"/>
  <c r="C90" i="91"/>
  <c r="B90" i="91"/>
  <c r="G89" i="91"/>
  <c r="F89" i="91"/>
  <c r="E89" i="91"/>
  <c r="D89" i="91"/>
  <c r="C89" i="91"/>
  <c r="B89" i="91"/>
  <c r="G88" i="91"/>
  <c r="F88" i="91"/>
  <c r="E88" i="91"/>
  <c r="D88" i="91"/>
  <c r="C88" i="91"/>
  <c r="B88" i="91"/>
  <c r="G87" i="91"/>
  <c r="F87" i="91"/>
  <c r="E87" i="91"/>
  <c r="D87" i="91"/>
  <c r="C87" i="91"/>
  <c r="B87" i="91"/>
  <c r="G86" i="91"/>
  <c r="F86" i="91"/>
  <c r="E86" i="91"/>
  <c r="D86" i="91"/>
  <c r="C86" i="91"/>
  <c r="B86" i="91"/>
  <c r="K85" i="91"/>
  <c r="G85" i="91"/>
  <c r="F85" i="91"/>
  <c r="E85" i="91"/>
  <c r="D85" i="91"/>
  <c r="C85" i="91"/>
  <c r="B85" i="91"/>
  <c r="G84" i="91"/>
  <c r="F84" i="91"/>
  <c r="E84" i="91"/>
  <c r="D84" i="91"/>
  <c r="C84" i="91"/>
  <c r="B84" i="91"/>
  <c r="K83" i="91"/>
  <c r="G83" i="91"/>
  <c r="F83" i="91"/>
  <c r="E83" i="91"/>
  <c r="D83" i="91"/>
  <c r="C83" i="91"/>
  <c r="B83" i="91"/>
  <c r="G82" i="91"/>
  <c r="F82" i="91"/>
  <c r="E82" i="91"/>
  <c r="D82" i="91"/>
  <c r="C82" i="91"/>
  <c r="B82" i="91"/>
  <c r="G81" i="91"/>
  <c r="F81" i="91"/>
  <c r="E81" i="91"/>
  <c r="D81" i="91"/>
  <c r="C81" i="91"/>
  <c r="B81" i="91"/>
  <c r="G80" i="91"/>
  <c r="F80" i="91"/>
  <c r="E80" i="91"/>
  <c r="D80" i="91"/>
  <c r="C80" i="91"/>
  <c r="B80" i="91"/>
  <c r="G79" i="91"/>
  <c r="F79" i="91"/>
  <c r="E79" i="91"/>
  <c r="D79" i="91"/>
  <c r="C79" i="91"/>
  <c r="B79" i="91"/>
  <c r="G78" i="91"/>
  <c r="F78" i="91"/>
  <c r="E78" i="91"/>
  <c r="D78" i="91"/>
  <c r="C78" i="91"/>
  <c r="B78" i="91"/>
  <c r="G77" i="91"/>
  <c r="F77" i="91"/>
  <c r="E77" i="91"/>
  <c r="D77" i="91"/>
  <c r="C77" i="91"/>
  <c r="B77" i="91"/>
  <c r="G76" i="91"/>
  <c r="F76" i="91"/>
  <c r="E76" i="91"/>
  <c r="D76" i="91"/>
  <c r="C76" i="91"/>
  <c r="B76" i="91"/>
  <c r="G75" i="91"/>
  <c r="F75" i="91"/>
  <c r="E75" i="91"/>
  <c r="D75" i="91"/>
  <c r="C75" i="91"/>
  <c r="B75" i="91"/>
  <c r="G74" i="91"/>
  <c r="F74" i="91"/>
  <c r="E74" i="91"/>
  <c r="D74" i="91"/>
  <c r="C74" i="91"/>
  <c r="B74" i="91"/>
  <c r="K73" i="91"/>
  <c r="G73" i="91"/>
  <c r="F73" i="91"/>
  <c r="E73" i="91"/>
  <c r="D73" i="91"/>
  <c r="C73" i="91"/>
  <c r="B73" i="91"/>
  <c r="G72" i="91"/>
  <c r="F72" i="91"/>
  <c r="E72" i="91"/>
  <c r="D72" i="91"/>
  <c r="C72" i="91"/>
  <c r="B72" i="91"/>
  <c r="K71" i="91"/>
  <c r="G71" i="91"/>
  <c r="F71" i="91"/>
  <c r="E71" i="91"/>
  <c r="D71" i="91"/>
  <c r="C71" i="91"/>
  <c r="B71" i="91"/>
  <c r="G70" i="91"/>
  <c r="F70" i="91"/>
  <c r="E70" i="91"/>
  <c r="D70" i="91"/>
  <c r="C70" i="91"/>
  <c r="B70" i="91"/>
  <c r="G69" i="91"/>
  <c r="F69" i="91"/>
  <c r="E69" i="91"/>
  <c r="D69" i="91"/>
  <c r="C69" i="91"/>
  <c r="B69" i="91"/>
  <c r="G68" i="91"/>
  <c r="F68" i="91"/>
  <c r="E68" i="91"/>
  <c r="D68" i="91"/>
  <c r="C68" i="91"/>
  <c r="B68" i="91"/>
  <c r="G67" i="91"/>
  <c r="F67" i="91"/>
  <c r="E67" i="91"/>
  <c r="D67" i="91"/>
  <c r="C67" i="91"/>
  <c r="B67" i="91"/>
  <c r="G66" i="91"/>
  <c r="F66" i="91"/>
  <c r="E66" i="91"/>
  <c r="D66" i="91"/>
  <c r="C66" i="91"/>
  <c r="B66" i="91"/>
  <c r="G65" i="91"/>
  <c r="F65" i="91"/>
  <c r="E65" i="91"/>
  <c r="D65" i="91"/>
  <c r="C65" i="91"/>
  <c r="B65" i="91"/>
  <c r="G64" i="91"/>
  <c r="F64" i="91"/>
  <c r="E64" i="91"/>
  <c r="D64" i="91"/>
  <c r="C64" i="91"/>
  <c r="B64" i="91"/>
  <c r="G63" i="91"/>
  <c r="F63" i="91"/>
  <c r="E63" i="91"/>
  <c r="D63" i="91"/>
  <c r="C63" i="91"/>
  <c r="B63" i="91"/>
  <c r="G62" i="91"/>
  <c r="F62" i="91"/>
  <c r="E62" i="91"/>
  <c r="D62" i="91"/>
  <c r="C62" i="91"/>
  <c r="B62" i="91"/>
  <c r="K61" i="91"/>
  <c r="G61" i="91"/>
  <c r="F61" i="91"/>
  <c r="E61" i="91"/>
  <c r="D61" i="91"/>
  <c r="C61" i="91"/>
  <c r="B61" i="91"/>
  <c r="G60" i="91"/>
  <c r="F60" i="91"/>
  <c r="E60" i="91"/>
  <c r="D60" i="91"/>
  <c r="C60" i="91"/>
  <c r="B60" i="91"/>
  <c r="K59" i="91"/>
  <c r="G59" i="91"/>
  <c r="F59" i="91"/>
  <c r="E59" i="91"/>
  <c r="D59" i="91"/>
  <c r="C59" i="91"/>
  <c r="B59" i="91"/>
  <c r="G58" i="91"/>
  <c r="F58" i="91"/>
  <c r="E58" i="91"/>
  <c r="D58" i="91"/>
  <c r="C58" i="91"/>
  <c r="B58" i="91"/>
  <c r="G57" i="91"/>
  <c r="F57" i="91"/>
  <c r="E57" i="91"/>
  <c r="D57" i="91"/>
  <c r="C57" i="91"/>
  <c r="B57" i="91"/>
  <c r="G56" i="91"/>
  <c r="F56" i="91"/>
  <c r="E56" i="91"/>
  <c r="D56" i="91"/>
  <c r="C56" i="91"/>
  <c r="B56" i="91"/>
  <c r="G55" i="91"/>
  <c r="F55" i="91"/>
  <c r="E55" i="91"/>
  <c r="D55" i="91"/>
  <c r="C55" i="91"/>
  <c r="B55" i="91"/>
  <c r="G54" i="91"/>
  <c r="F54" i="91"/>
  <c r="E54" i="91"/>
  <c r="D54" i="91"/>
  <c r="C54" i="91"/>
  <c r="B54" i="91"/>
  <c r="G53" i="91"/>
  <c r="F53" i="91"/>
  <c r="E53" i="91"/>
  <c r="D53" i="91"/>
  <c r="C53" i="91"/>
  <c r="B53" i="91"/>
  <c r="G52" i="91"/>
  <c r="F52" i="91"/>
  <c r="E52" i="91"/>
  <c r="D52" i="91"/>
  <c r="C52" i="91"/>
  <c r="B52" i="91"/>
  <c r="G51" i="91"/>
  <c r="F51" i="91"/>
  <c r="E51" i="91"/>
  <c r="D51" i="91"/>
  <c r="C51" i="91"/>
  <c r="B51" i="91"/>
  <c r="G50" i="91"/>
  <c r="F50" i="91"/>
  <c r="E50" i="91"/>
  <c r="D50" i="91"/>
  <c r="C50" i="91"/>
  <c r="B50" i="91"/>
  <c r="K49" i="91"/>
  <c r="G49" i="91"/>
  <c r="F49" i="91"/>
  <c r="E49" i="91"/>
  <c r="D49" i="91"/>
  <c r="C49" i="91"/>
  <c r="B49" i="91"/>
  <c r="G48" i="91"/>
  <c r="F48" i="91"/>
  <c r="E48" i="91"/>
  <c r="D48" i="91"/>
  <c r="C48" i="91"/>
  <c r="B48" i="91"/>
  <c r="K47" i="91"/>
  <c r="G47" i="91"/>
  <c r="F47" i="91"/>
  <c r="E47" i="91"/>
  <c r="D47" i="91"/>
  <c r="C47" i="91"/>
  <c r="B47" i="91"/>
  <c r="G46" i="91"/>
  <c r="F46" i="91"/>
  <c r="E46" i="91"/>
  <c r="D46" i="91"/>
  <c r="C46" i="91"/>
  <c r="B46" i="91"/>
  <c r="G45" i="91"/>
  <c r="F45" i="91"/>
  <c r="E45" i="91"/>
  <c r="D45" i="91"/>
  <c r="C45" i="91"/>
  <c r="B45" i="91"/>
  <c r="G44" i="91"/>
  <c r="F44" i="91"/>
  <c r="E44" i="91"/>
  <c r="D44" i="91"/>
  <c r="C44" i="91"/>
  <c r="B44" i="91"/>
  <c r="G43" i="91"/>
  <c r="F43" i="91"/>
  <c r="E43" i="91"/>
  <c r="D43" i="91"/>
  <c r="C43" i="91"/>
  <c r="B43" i="91"/>
  <c r="G42" i="91"/>
  <c r="F42" i="91"/>
  <c r="E42" i="91"/>
  <c r="D42" i="91"/>
  <c r="C42" i="91"/>
  <c r="B42" i="91"/>
  <c r="G41" i="91"/>
  <c r="F41" i="91"/>
  <c r="E41" i="91"/>
  <c r="D41" i="91"/>
  <c r="C41" i="91"/>
  <c r="B41" i="91"/>
  <c r="G40" i="91"/>
  <c r="F40" i="91"/>
  <c r="E40" i="91"/>
  <c r="D40" i="91"/>
  <c r="C40" i="91"/>
  <c r="B40" i="91"/>
  <c r="G39" i="91"/>
  <c r="F39" i="91"/>
  <c r="E39" i="91"/>
  <c r="D39" i="91"/>
  <c r="C39" i="91"/>
  <c r="B39" i="91"/>
  <c r="G38" i="91"/>
  <c r="F38" i="91"/>
  <c r="E38" i="91"/>
  <c r="D38" i="91"/>
  <c r="C38" i="91"/>
  <c r="B38" i="91"/>
  <c r="K37" i="91"/>
  <c r="G37" i="91"/>
  <c r="F37" i="91"/>
  <c r="E37" i="91"/>
  <c r="D37" i="91"/>
  <c r="C37" i="91"/>
  <c r="B37" i="91"/>
  <c r="G36" i="91"/>
  <c r="F36" i="91"/>
  <c r="E36" i="91"/>
  <c r="D36" i="91"/>
  <c r="C36" i="91"/>
  <c r="B36" i="91"/>
  <c r="K35" i="91"/>
  <c r="G35" i="91"/>
  <c r="F35" i="91"/>
  <c r="E35" i="91"/>
  <c r="D35" i="91"/>
  <c r="C35" i="91"/>
  <c r="B35" i="91"/>
  <c r="G34" i="91"/>
  <c r="F34" i="91"/>
  <c r="E34" i="91"/>
  <c r="D34" i="91"/>
  <c r="C34" i="91"/>
  <c r="B34" i="91"/>
  <c r="G33" i="91"/>
  <c r="F33" i="91"/>
  <c r="E33" i="91"/>
  <c r="D33" i="91"/>
  <c r="C33" i="91"/>
  <c r="B33" i="91"/>
  <c r="G29" i="91"/>
  <c r="F29" i="91"/>
  <c r="E29" i="91"/>
  <c r="D29" i="91"/>
  <c r="C29" i="91"/>
  <c r="B29" i="91"/>
  <c r="G28" i="91"/>
  <c r="F28" i="91"/>
  <c r="E28" i="91"/>
  <c r="D28" i="91"/>
  <c r="C28" i="91"/>
  <c r="B28" i="91"/>
  <c r="G27" i="91"/>
  <c r="F27" i="91"/>
  <c r="E27" i="91"/>
  <c r="D27" i="91"/>
  <c r="C27" i="91"/>
  <c r="B27" i="91"/>
  <c r="G26" i="91"/>
  <c r="F26" i="91"/>
  <c r="E26" i="91"/>
  <c r="D26" i="91"/>
  <c r="C26" i="91"/>
  <c r="B26" i="91"/>
  <c r="G25" i="91"/>
  <c r="F25" i="91"/>
  <c r="E25" i="91"/>
  <c r="D25" i="91"/>
  <c r="C25" i="91"/>
  <c r="B25" i="91"/>
  <c r="G24" i="91"/>
  <c r="F24" i="91"/>
  <c r="E24" i="91"/>
  <c r="D24" i="91"/>
  <c r="C24" i="91"/>
  <c r="B24" i="91"/>
  <c r="G23" i="91"/>
  <c r="F23" i="91"/>
  <c r="E23" i="91"/>
  <c r="D23" i="91"/>
  <c r="C23" i="91"/>
  <c r="B23" i="91"/>
  <c r="K22" i="91"/>
  <c r="G22" i="91"/>
  <c r="F22" i="91"/>
  <c r="E22" i="91"/>
  <c r="D22" i="91"/>
  <c r="C22" i="91"/>
  <c r="B22" i="91"/>
  <c r="G21" i="91"/>
  <c r="F21" i="91"/>
  <c r="E21" i="91"/>
  <c r="D21" i="91"/>
  <c r="C21" i="91"/>
  <c r="B21" i="91"/>
  <c r="K20" i="91"/>
  <c r="G20" i="91"/>
  <c r="F20" i="91"/>
  <c r="E20" i="91"/>
  <c r="D20" i="91"/>
  <c r="C20" i="91"/>
  <c r="B20" i="91"/>
  <c r="G19" i="91"/>
  <c r="F19" i="91"/>
  <c r="E19" i="91"/>
  <c r="D19" i="91"/>
  <c r="C19" i="91"/>
  <c r="B19" i="91"/>
  <c r="G18" i="91"/>
  <c r="F18" i="91"/>
  <c r="E18" i="91"/>
  <c r="D18" i="91"/>
  <c r="C18" i="91"/>
  <c r="B18" i="91"/>
  <c r="G17" i="91"/>
  <c r="F17" i="91"/>
  <c r="E17" i="91"/>
  <c r="D17" i="91"/>
  <c r="C17" i="91"/>
  <c r="B17" i="91"/>
  <c r="G16" i="91"/>
  <c r="F16" i="91"/>
  <c r="E16" i="91"/>
  <c r="D16" i="91"/>
  <c r="C16" i="91"/>
  <c r="B16" i="91"/>
  <c r="G15" i="91"/>
  <c r="F15" i="91"/>
  <c r="E15" i="91"/>
  <c r="D15" i="91"/>
  <c r="C15" i="91"/>
  <c r="B15" i="91"/>
  <c r="G14" i="91"/>
  <c r="F14" i="91"/>
  <c r="E14" i="91"/>
  <c r="D14" i="91"/>
  <c r="C14" i="91"/>
  <c r="B14" i="91"/>
  <c r="G13" i="91"/>
  <c r="F13" i="91"/>
  <c r="E13" i="91"/>
  <c r="D13" i="91"/>
  <c r="C13" i="91"/>
  <c r="B13" i="91"/>
  <c r="G12" i="91"/>
  <c r="F12" i="91"/>
  <c r="E12" i="91"/>
  <c r="D12" i="91"/>
  <c r="C12" i="91"/>
  <c r="B12" i="91"/>
  <c r="G11" i="91"/>
  <c r="F11" i="91"/>
  <c r="E11" i="91"/>
  <c r="D11" i="91"/>
  <c r="C11" i="91"/>
  <c r="B11" i="91"/>
  <c r="G10" i="91"/>
  <c r="F10" i="91"/>
  <c r="E10" i="91"/>
  <c r="D10" i="91"/>
  <c r="C10" i="91"/>
  <c r="B10" i="91"/>
  <c r="G9" i="91"/>
  <c r="F9" i="91"/>
  <c r="E9" i="91"/>
  <c r="D9" i="91"/>
  <c r="C9" i="91"/>
  <c r="B9" i="91"/>
  <c r="G8" i="91"/>
  <c r="F8" i="91"/>
  <c r="E8" i="91"/>
  <c r="D8" i="91"/>
  <c r="C8" i="91"/>
  <c r="B8" i="91"/>
  <c r="G7" i="91"/>
  <c r="F7" i="91"/>
  <c r="E7" i="91"/>
  <c r="D7" i="91"/>
  <c r="C7" i="91"/>
  <c r="B7" i="91"/>
  <c r="G6" i="91"/>
  <c r="F6" i="91"/>
  <c r="E6" i="91"/>
  <c r="D6" i="91"/>
  <c r="C6" i="91"/>
  <c r="B6" i="91"/>
  <c r="J2" i="91"/>
  <c r="F2" i="91"/>
  <c r="A2" i="91"/>
  <c r="O34" i="27" l="1"/>
  <c r="C34" i="27"/>
  <c r="N33" i="27"/>
  <c r="K33" i="27"/>
  <c r="G33" i="27"/>
  <c r="C33" i="27"/>
  <c r="B33" i="27"/>
  <c r="O34" i="61"/>
  <c r="C34" i="61"/>
  <c r="N33" i="61"/>
  <c r="K33" i="61"/>
  <c r="G33" i="61"/>
  <c r="C33" i="61"/>
  <c r="B33" i="61"/>
  <c r="O34" i="28"/>
  <c r="C34" i="28"/>
  <c r="N33" i="28"/>
  <c r="K33" i="28"/>
  <c r="G33" i="28"/>
  <c r="C33" i="28"/>
  <c r="B33" i="28"/>
  <c r="O34" i="29"/>
  <c r="C34" i="29"/>
  <c r="N33" i="29"/>
  <c r="K33" i="29"/>
  <c r="G33" i="29"/>
  <c r="C33" i="29"/>
  <c r="B33" i="29"/>
  <c r="O34" i="32"/>
  <c r="C34" i="32"/>
  <c r="N33" i="32"/>
  <c r="K33" i="32"/>
  <c r="G33" i="32"/>
  <c r="C33" i="32"/>
  <c r="B33" i="32"/>
  <c r="O34" i="38"/>
  <c r="C34" i="38"/>
  <c r="N33" i="38"/>
  <c r="K33" i="38"/>
  <c r="G33" i="38"/>
  <c r="C33" i="38"/>
  <c r="B33" i="38"/>
  <c r="O34" i="48"/>
  <c r="C34" i="48"/>
  <c r="N33" i="48"/>
  <c r="K33" i="48"/>
  <c r="G33" i="48"/>
  <c r="C33" i="48"/>
  <c r="B33" i="48"/>
  <c r="O34" i="49"/>
  <c r="C34" i="49"/>
  <c r="N33" i="49"/>
  <c r="K33" i="49"/>
  <c r="G33" i="49"/>
  <c r="C33" i="49"/>
  <c r="B33" i="49"/>
  <c r="O34" i="55"/>
  <c r="C34" i="55"/>
  <c r="N33" i="55"/>
  <c r="K33" i="55"/>
  <c r="G33" i="55"/>
  <c r="C33" i="55"/>
  <c r="B33" i="55"/>
  <c r="O34" i="56"/>
  <c r="C34" i="56"/>
  <c r="N33" i="56"/>
  <c r="K33" i="56"/>
  <c r="G33" i="56"/>
  <c r="C33" i="56"/>
  <c r="B33" i="56"/>
  <c r="O34" i="59"/>
  <c r="C34" i="59"/>
  <c r="N33" i="59"/>
  <c r="K33" i="59"/>
  <c r="G33" i="59"/>
  <c r="C33" i="59"/>
  <c r="B33" i="59"/>
  <c r="O34" i="26"/>
  <c r="C34" i="26"/>
  <c r="N33" i="26"/>
  <c r="K33" i="26"/>
  <c r="G33" i="26"/>
  <c r="C33" i="26"/>
  <c r="B33" i="26"/>
  <c r="O32" i="27"/>
  <c r="C32" i="27"/>
  <c r="N31" i="27"/>
  <c r="K31" i="27"/>
  <c r="G31" i="27"/>
  <c r="C31" i="27"/>
  <c r="B31" i="27"/>
  <c r="O32" i="61"/>
  <c r="C32" i="61"/>
  <c r="N31" i="61"/>
  <c r="K31" i="61"/>
  <c r="G31" i="61"/>
  <c r="C31" i="61"/>
  <c r="B31" i="61"/>
  <c r="O32" i="28"/>
  <c r="C32" i="28"/>
  <c r="N31" i="28"/>
  <c r="K31" i="28"/>
  <c r="G31" i="28"/>
  <c r="C31" i="28"/>
  <c r="B31" i="28"/>
  <c r="O32" i="29"/>
  <c r="C32" i="29"/>
  <c r="N31" i="29"/>
  <c r="K31" i="29"/>
  <c r="G31" i="29"/>
  <c r="C31" i="29"/>
  <c r="B31" i="29"/>
  <c r="O32" i="32"/>
  <c r="C32" i="32"/>
  <c r="N31" i="32"/>
  <c r="K31" i="32"/>
  <c r="G31" i="32"/>
  <c r="C31" i="32"/>
  <c r="B31" i="32"/>
  <c r="O32" i="38"/>
  <c r="C32" i="38"/>
  <c r="N31" i="38"/>
  <c r="K31" i="38"/>
  <c r="G31" i="38"/>
  <c r="C31" i="38"/>
  <c r="B31" i="38"/>
  <c r="O32" i="48"/>
  <c r="C32" i="48"/>
  <c r="N31" i="48"/>
  <c r="K31" i="48"/>
  <c r="G31" i="48"/>
  <c r="C31" i="48"/>
  <c r="B31" i="48"/>
  <c r="O32" i="49"/>
  <c r="C32" i="49"/>
  <c r="N31" i="49"/>
  <c r="K31" i="49"/>
  <c r="G31" i="49"/>
  <c r="C31" i="49"/>
  <c r="B31" i="49"/>
  <c r="O32" i="55"/>
  <c r="C32" i="55"/>
  <c r="N31" i="55"/>
  <c r="K31" i="55"/>
  <c r="G31" i="55"/>
  <c r="C31" i="55"/>
  <c r="B31" i="55"/>
  <c r="O32" i="56"/>
  <c r="C32" i="56"/>
  <c r="N31" i="56"/>
  <c r="K31" i="56"/>
  <c r="G31" i="56"/>
  <c r="C31" i="56"/>
  <c r="B31" i="56"/>
  <c r="O32" i="59"/>
  <c r="C32" i="59"/>
  <c r="N31" i="59"/>
  <c r="K31" i="59"/>
  <c r="G31" i="59"/>
  <c r="C31" i="59"/>
  <c r="B31" i="59"/>
  <c r="O32" i="26"/>
  <c r="C32" i="26"/>
  <c r="N31" i="26"/>
  <c r="K31" i="26"/>
  <c r="G31" i="26"/>
  <c r="C31" i="26"/>
  <c r="B31" i="26"/>
  <c r="C30" i="59" l="1"/>
  <c r="C29" i="59"/>
  <c r="B29" i="59"/>
  <c r="C28" i="59"/>
  <c r="C27" i="59"/>
  <c r="B27" i="59"/>
  <c r="C26" i="59"/>
  <c r="C25" i="59"/>
  <c r="B25" i="59"/>
  <c r="C24" i="59"/>
  <c r="C23" i="59"/>
  <c r="B23" i="59"/>
  <c r="C22" i="59"/>
  <c r="C21" i="59"/>
  <c r="B21" i="59"/>
  <c r="C20" i="59"/>
  <c r="C19" i="59"/>
  <c r="B19" i="59"/>
  <c r="C18" i="59"/>
  <c r="C17" i="59"/>
  <c r="B17" i="59"/>
  <c r="C16" i="59"/>
  <c r="C15" i="59"/>
  <c r="B15" i="59"/>
  <c r="C14" i="59"/>
  <c r="C13" i="59"/>
  <c r="B13" i="59"/>
  <c r="C12" i="59"/>
  <c r="C11" i="59"/>
  <c r="B11" i="59"/>
  <c r="C10" i="59"/>
  <c r="C9" i="59"/>
  <c r="B9" i="59"/>
  <c r="C8" i="59"/>
  <c r="B7" i="59"/>
  <c r="C7" i="59"/>
  <c r="C30" i="56"/>
  <c r="C29" i="56"/>
  <c r="B29" i="56"/>
  <c r="C28" i="56"/>
  <c r="C27" i="56"/>
  <c r="B27" i="56"/>
  <c r="C26" i="56"/>
  <c r="C25" i="56"/>
  <c r="B25" i="56"/>
  <c r="C24" i="56"/>
  <c r="C23" i="56"/>
  <c r="B23" i="56"/>
  <c r="C22" i="56"/>
  <c r="C21" i="56"/>
  <c r="B21" i="56"/>
  <c r="C20" i="56"/>
  <c r="C19" i="56"/>
  <c r="B19" i="56"/>
  <c r="C18" i="56"/>
  <c r="C17" i="56"/>
  <c r="B17" i="56"/>
  <c r="C16" i="56"/>
  <c r="C15" i="56"/>
  <c r="B15" i="56"/>
  <c r="C14" i="56"/>
  <c r="C13" i="56"/>
  <c r="B13" i="56"/>
  <c r="C12" i="56"/>
  <c r="C11" i="56"/>
  <c r="B11" i="56"/>
  <c r="C10" i="56"/>
  <c r="C9" i="56"/>
  <c r="B9" i="56"/>
  <c r="C8" i="56"/>
  <c r="C7" i="56"/>
  <c r="B7" i="56"/>
  <c r="C30" i="55"/>
  <c r="C29" i="55"/>
  <c r="B29" i="55"/>
  <c r="C28" i="55"/>
  <c r="C27" i="55"/>
  <c r="B27" i="55"/>
  <c r="C26" i="55"/>
  <c r="C25" i="55"/>
  <c r="B25" i="55"/>
  <c r="C24" i="55"/>
  <c r="C23" i="55"/>
  <c r="B23" i="55"/>
  <c r="C22" i="55"/>
  <c r="C21" i="55"/>
  <c r="B21" i="55"/>
  <c r="C20" i="55"/>
  <c r="C19" i="55"/>
  <c r="B19" i="55"/>
  <c r="C18" i="55"/>
  <c r="C17" i="55"/>
  <c r="B17" i="55"/>
  <c r="C16" i="55"/>
  <c r="C15" i="55"/>
  <c r="B15" i="55"/>
  <c r="C14" i="55"/>
  <c r="C13" i="55"/>
  <c r="B13" i="55"/>
  <c r="C12" i="55"/>
  <c r="C11" i="55"/>
  <c r="B11" i="55"/>
  <c r="C10" i="55"/>
  <c r="C9" i="55"/>
  <c r="B9" i="55"/>
  <c r="C8" i="55"/>
  <c r="C7" i="55"/>
  <c r="B7" i="55"/>
  <c r="C30" i="49"/>
  <c r="C29" i="49"/>
  <c r="B29" i="49"/>
  <c r="C28" i="49"/>
  <c r="C27" i="49"/>
  <c r="B27" i="49"/>
  <c r="C26" i="49"/>
  <c r="C25" i="49"/>
  <c r="B25" i="49"/>
  <c r="C24" i="49"/>
  <c r="C23" i="49"/>
  <c r="B23" i="49"/>
  <c r="C22" i="49"/>
  <c r="C21" i="49"/>
  <c r="B21" i="49"/>
  <c r="C20" i="49"/>
  <c r="C19" i="49"/>
  <c r="B19" i="49"/>
  <c r="C18" i="49"/>
  <c r="C17" i="49"/>
  <c r="B17" i="49"/>
  <c r="C16" i="49"/>
  <c r="C15" i="49"/>
  <c r="B15" i="49"/>
  <c r="C14" i="49"/>
  <c r="C13" i="49"/>
  <c r="B13" i="49"/>
  <c r="C12" i="49"/>
  <c r="C11" i="49"/>
  <c r="B11" i="49"/>
  <c r="C10" i="49"/>
  <c r="C8" i="49"/>
  <c r="C9" i="49"/>
  <c r="B9" i="49"/>
  <c r="C7" i="49"/>
  <c r="B7" i="49"/>
  <c r="C30" i="48" l="1"/>
  <c r="C29" i="48"/>
  <c r="B29" i="48"/>
  <c r="C28" i="48"/>
  <c r="C27" i="48"/>
  <c r="B27" i="48"/>
  <c r="C26" i="48"/>
  <c r="C25" i="48"/>
  <c r="B25" i="48"/>
  <c r="C24" i="48"/>
  <c r="C23" i="48"/>
  <c r="B23" i="48"/>
  <c r="C22" i="48"/>
  <c r="C21" i="48"/>
  <c r="B21" i="48"/>
  <c r="C20" i="48"/>
  <c r="C19" i="48"/>
  <c r="B19" i="48"/>
  <c r="C18" i="48"/>
  <c r="C17" i="48"/>
  <c r="B17" i="48"/>
  <c r="C16" i="48"/>
  <c r="C15" i="48"/>
  <c r="B15" i="48"/>
  <c r="C14" i="48"/>
  <c r="C13" i="48"/>
  <c r="B13" i="48"/>
  <c r="C12" i="48"/>
  <c r="C11" i="48"/>
  <c r="B11" i="48"/>
  <c r="C10" i="48"/>
  <c r="C9" i="48"/>
  <c r="B9" i="48"/>
  <c r="C8" i="48" l="1"/>
  <c r="C7" i="48"/>
  <c r="B7" i="48"/>
  <c r="C30" i="38"/>
  <c r="C29" i="38"/>
  <c r="B29" i="38"/>
  <c r="C28" i="38"/>
  <c r="C27" i="38"/>
  <c r="B27" i="38"/>
  <c r="C26" i="38"/>
  <c r="C25" i="38"/>
  <c r="B25" i="38"/>
  <c r="C24" i="38"/>
  <c r="C23" i="38"/>
  <c r="B23" i="38"/>
  <c r="C22" i="38"/>
  <c r="C21" i="38"/>
  <c r="B21" i="38"/>
  <c r="C20" i="38"/>
  <c r="C19" i="38"/>
  <c r="B19" i="38"/>
  <c r="C18" i="38"/>
  <c r="C17" i="38"/>
  <c r="B17" i="38"/>
  <c r="C16" i="38"/>
  <c r="C15" i="38"/>
  <c r="B15" i="38"/>
  <c r="C14" i="38"/>
  <c r="C13" i="38"/>
  <c r="B13" i="38"/>
  <c r="C12" i="38"/>
  <c r="C11" i="38"/>
  <c r="B11" i="38"/>
  <c r="C10" i="38"/>
  <c r="C9" i="38"/>
  <c r="B9" i="38"/>
  <c r="C8" i="38"/>
  <c r="C7" i="38"/>
  <c r="B7" i="38"/>
  <c r="C30" i="32"/>
  <c r="C29" i="32"/>
  <c r="B29" i="32"/>
  <c r="C28" i="32"/>
  <c r="C27" i="32"/>
  <c r="B27" i="32"/>
  <c r="C26" i="32"/>
  <c r="C25" i="32"/>
  <c r="B25" i="32"/>
  <c r="C24" i="32"/>
  <c r="C23" i="32"/>
  <c r="B23" i="32"/>
  <c r="C22" i="32"/>
  <c r="C21" i="32"/>
  <c r="B21" i="32"/>
  <c r="C20" i="32"/>
  <c r="C19" i="32"/>
  <c r="B19" i="32"/>
  <c r="C18" i="32"/>
  <c r="C17" i="32"/>
  <c r="B17" i="32"/>
  <c r="C16" i="32"/>
  <c r="C15" i="32"/>
  <c r="B15" i="32"/>
  <c r="C14" i="32"/>
  <c r="C13" i="32"/>
  <c r="B13" i="32"/>
  <c r="C12" i="32"/>
  <c r="C11" i="32"/>
  <c r="B11" i="32"/>
  <c r="C10" i="32"/>
  <c r="C9" i="32"/>
  <c r="B9" i="32"/>
  <c r="C8" i="32"/>
  <c r="C7" i="32"/>
  <c r="B7" i="32"/>
  <c r="C30" i="29"/>
  <c r="C29" i="29"/>
  <c r="B29" i="29"/>
  <c r="C28" i="29"/>
  <c r="C27" i="29"/>
  <c r="B27" i="29"/>
  <c r="C26" i="29"/>
  <c r="C25" i="29"/>
  <c r="B25" i="29"/>
  <c r="C24" i="29"/>
  <c r="C23" i="29"/>
  <c r="B23" i="29"/>
  <c r="C22" i="29"/>
  <c r="C21" i="29"/>
  <c r="B21" i="29"/>
  <c r="C20" i="29"/>
  <c r="C19" i="29"/>
  <c r="B19" i="29"/>
  <c r="C18" i="29"/>
  <c r="C17" i="29"/>
  <c r="B17" i="29"/>
  <c r="C16" i="29"/>
  <c r="C15" i="29"/>
  <c r="B15" i="29"/>
  <c r="C14" i="29"/>
  <c r="C13" i="29"/>
  <c r="B13" i="29"/>
  <c r="C12" i="29"/>
  <c r="C11" i="29"/>
  <c r="B11" i="29"/>
  <c r="C10" i="29"/>
  <c r="C9" i="29"/>
  <c r="B9" i="29"/>
  <c r="C8" i="29"/>
  <c r="C7" i="29"/>
  <c r="B7" i="29"/>
  <c r="B7" i="28"/>
  <c r="C30" i="28" l="1"/>
  <c r="C29" i="28"/>
  <c r="B29" i="28"/>
  <c r="C28" i="28"/>
  <c r="C27" i="28"/>
  <c r="B27" i="28"/>
  <c r="C26" i="28"/>
  <c r="C25" i="28"/>
  <c r="B25" i="28"/>
  <c r="C24" i="28"/>
  <c r="C23" i="28"/>
  <c r="B23" i="28"/>
  <c r="C22" i="28"/>
  <c r="C21" i="28"/>
  <c r="B21" i="28"/>
  <c r="C20" i="28"/>
  <c r="C19" i="28"/>
  <c r="B19" i="28"/>
  <c r="C18" i="28"/>
  <c r="C17" i="28"/>
  <c r="B17" i="28"/>
  <c r="C16" i="28"/>
  <c r="C15" i="28"/>
  <c r="B15" i="28"/>
  <c r="C14" i="28"/>
  <c r="C13" i="28"/>
  <c r="B13" i="28"/>
  <c r="C12" i="28"/>
  <c r="C11" i="28"/>
  <c r="B11" i="28"/>
  <c r="C10" i="28"/>
  <c r="C9" i="28"/>
  <c r="B9" i="28"/>
  <c r="C8" i="28"/>
  <c r="C7" i="28"/>
  <c r="C30" i="61"/>
  <c r="C29" i="61"/>
  <c r="B29" i="61"/>
  <c r="C28" i="61"/>
  <c r="C27" i="61"/>
  <c r="B27" i="61"/>
  <c r="C26" i="61"/>
  <c r="C25" i="61"/>
  <c r="B25" i="61"/>
  <c r="C24" i="61"/>
  <c r="C23" i="61"/>
  <c r="B23" i="61"/>
  <c r="C22" i="61"/>
  <c r="C21" i="61"/>
  <c r="B21" i="61"/>
  <c r="C20" i="61"/>
  <c r="C19" i="61"/>
  <c r="B19" i="61"/>
  <c r="C18" i="61"/>
  <c r="C17" i="61"/>
  <c r="B17" i="61"/>
  <c r="C16" i="61"/>
  <c r="C15" i="61"/>
  <c r="B15" i="61"/>
  <c r="C14" i="61"/>
  <c r="C13" i="61"/>
  <c r="B13" i="61"/>
  <c r="C12" i="61"/>
  <c r="C11" i="61"/>
  <c r="B11" i="61"/>
  <c r="C10" i="61"/>
  <c r="C9" i="61"/>
  <c r="B9" i="61"/>
  <c r="C8" i="61"/>
  <c r="C7" i="61"/>
  <c r="B7" i="61"/>
  <c r="B166" i="22" l="1"/>
  <c r="C166" i="22"/>
  <c r="D166" i="22"/>
  <c r="E166" i="22"/>
  <c r="F166" i="22"/>
  <c r="B167" i="22"/>
  <c r="C167" i="22"/>
  <c r="D167" i="22"/>
  <c r="E167" i="22"/>
  <c r="F167" i="22"/>
  <c r="B168" i="22"/>
  <c r="C168" i="22"/>
  <c r="D168" i="22"/>
  <c r="E168" i="22"/>
  <c r="F168" i="22"/>
  <c r="B169" i="22"/>
  <c r="C169" i="22"/>
  <c r="D169" i="22"/>
  <c r="E169" i="22"/>
  <c r="F169" i="22"/>
  <c r="B170" i="22"/>
  <c r="C170" i="22"/>
  <c r="D170" i="22"/>
  <c r="E170" i="22"/>
  <c r="F170" i="22"/>
  <c r="B171" i="22"/>
  <c r="C171" i="22"/>
  <c r="D171" i="22"/>
  <c r="E171" i="22"/>
  <c r="F171" i="22"/>
  <c r="B172" i="22"/>
  <c r="C172" i="22"/>
  <c r="D172" i="22"/>
  <c r="E172" i="22"/>
  <c r="F172" i="22"/>
  <c r="B173" i="22"/>
  <c r="C173" i="22"/>
  <c r="D173" i="22"/>
  <c r="E173" i="22"/>
  <c r="F173" i="22"/>
  <c r="B174" i="22"/>
  <c r="C174" i="22"/>
  <c r="D174" i="22"/>
  <c r="E174" i="22"/>
  <c r="F174" i="22"/>
  <c r="B175" i="22"/>
  <c r="C175" i="22"/>
  <c r="D175" i="22"/>
  <c r="E175" i="22"/>
  <c r="F175" i="22"/>
  <c r="B176" i="22"/>
  <c r="C176" i="22"/>
  <c r="D176" i="22"/>
  <c r="E176" i="22"/>
  <c r="F176" i="22"/>
  <c r="F165" i="22"/>
  <c r="E165" i="22"/>
  <c r="D165" i="22"/>
  <c r="C165" i="22"/>
  <c r="B165" i="22"/>
  <c r="AD31" i="88"/>
  <c r="AI31" i="88" s="1"/>
  <c r="AE31" i="88"/>
  <c r="R31" i="88"/>
  <c r="Q31" i="88"/>
  <c r="G176" i="22" s="1"/>
  <c r="AD29" i="88"/>
  <c r="AI29" i="88" s="1"/>
  <c r="AE29" i="88"/>
  <c r="R29" i="88"/>
  <c r="Q29" i="88"/>
  <c r="S29" i="88" s="1"/>
  <c r="S30" i="88" s="1"/>
  <c r="AD27" i="88"/>
  <c r="AI27" i="88" s="1"/>
  <c r="AE27" i="88"/>
  <c r="R27" i="88"/>
  <c r="H174" i="22" s="1"/>
  <c r="Q27" i="88"/>
  <c r="S27" i="88" s="1"/>
  <c r="S28" i="88" s="1"/>
  <c r="AD25" i="88"/>
  <c r="AI25" i="88" s="1"/>
  <c r="AE25" i="88"/>
  <c r="R25" i="88"/>
  <c r="H173" i="22" s="1"/>
  <c r="Q25" i="88"/>
  <c r="G173" i="22" s="1"/>
  <c r="AD23" i="88"/>
  <c r="AI23" i="88" s="1"/>
  <c r="AE23" i="88"/>
  <c r="R23" i="88"/>
  <c r="Q23" i="88"/>
  <c r="G172" i="22" s="1"/>
  <c r="AI21" i="88"/>
  <c r="AD21" i="88"/>
  <c r="AE21" i="88"/>
  <c r="R21" i="88"/>
  <c r="Q21" i="88"/>
  <c r="S21" i="88" s="1"/>
  <c r="S22" i="88" s="1"/>
  <c r="AD19" i="88"/>
  <c r="AI19" i="88" s="1"/>
  <c r="AE19" i="88"/>
  <c r="R19" i="88"/>
  <c r="Q19" i="88"/>
  <c r="G170" i="22" s="1"/>
  <c r="AD17" i="88"/>
  <c r="AI17" i="88" s="1"/>
  <c r="AE17" i="88"/>
  <c r="R17" i="88"/>
  <c r="H169" i="22" s="1"/>
  <c r="Q17" i="88"/>
  <c r="G169" i="22" s="1"/>
  <c r="AD15" i="88"/>
  <c r="AI15" i="88" s="1"/>
  <c r="AE15" i="88"/>
  <c r="R15" i="88"/>
  <c r="Q15" i="88"/>
  <c r="G168" i="22" s="1"/>
  <c r="AD13" i="88"/>
  <c r="AI13" i="88" s="1"/>
  <c r="AE13" i="88"/>
  <c r="R13" i="88"/>
  <c r="Q13" i="88"/>
  <c r="S13" i="88" s="1"/>
  <c r="S14" i="88" s="1"/>
  <c r="AD11" i="88"/>
  <c r="AI11" i="88" s="1"/>
  <c r="AE11" i="88"/>
  <c r="R11" i="88"/>
  <c r="Q11" i="88"/>
  <c r="G166" i="22" s="1"/>
  <c r="AD9" i="88"/>
  <c r="AE9" i="88"/>
  <c r="R9" i="88"/>
  <c r="H165" i="22" s="1"/>
  <c r="Q9" i="88"/>
  <c r="B154" i="22"/>
  <c r="C154" i="22"/>
  <c r="D154" i="22"/>
  <c r="E154" i="22"/>
  <c r="F154" i="22"/>
  <c r="B155" i="22"/>
  <c r="C155" i="22"/>
  <c r="D155" i="22"/>
  <c r="E155" i="22"/>
  <c r="F155" i="22"/>
  <c r="B156" i="22"/>
  <c r="C156" i="22"/>
  <c r="D156" i="22"/>
  <c r="E156" i="22"/>
  <c r="F156" i="22"/>
  <c r="B157" i="22"/>
  <c r="C157" i="22"/>
  <c r="D157" i="22"/>
  <c r="E157" i="22"/>
  <c r="F157" i="22"/>
  <c r="B158" i="22"/>
  <c r="C158" i="22"/>
  <c r="D158" i="22"/>
  <c r="E158" i="22"/>
  <c r="F158" i="22"/>
  <c r="B159" i="22"/>
  <c r="C159" i="22"/>
  <c r="D159" i="22"/>
  <c r="E159" i="22"/>
  <c r="F159" i="22"/>
  <c r="B160" i="22"/>
  <c r="C160" i="22"/>
  <c r="D160" i="22"/>
  <c r="E160" i="22"/>
  <c r="F160" i="22"/>
  <c r="B161" i="22"/>
  <c r="C161" i="22"/>
  <c r="D161" i="22"/>
  <c r="E161" i="22"/>
  <c r="F161" i="22"/>
  <c r="B162" i="22"/>
  <c r="C162" i="22"/>
  <c r="D162" i="22"/>
  <c r="E162" i="22"/>
  <c r="F162" i="22"/>
  <c r="B163" i="22"/>
  <c r="C163" i="22"/>
  <c r="D163" i="22"/>
  <c r="E163" i="22"/>
  <c r="F163" i="22"/>
  <c r="B164" i="22"/>
  <c r="C164" i="22"/>
  <c r="D164" i="22"/>
  <c r="E164" i="22"/>
  <c r="F164" i="22"/>
  <c r="F153" i="22"/>
  <c r="E153" i="22"/>
  <c r="D153" i="22"/>
  <c r="C153" i="22"/>
  <c r="B153" i="22"/>
  <c r="AD31" i="87"/>
  <c r="AI31" i="87" s="1"/>
  <c r="AE31" i="87"/>
  <c r="R31" i="87"/>
  <c r="H164" i="22" s="1"/>
  <c r="Q31" i="87"/>
  <c r="AD29" i="87"/>
  <c r="AI29" i="87" s="1"/>
  <c r="AE29" i="87"/>
  <c r="R29" i="87"/>
  <c r="H163" i="22" s="1"/>
  <c r="Q29" i="87"/>
  <c r="AD27" i="87"/>
  <c r="AI27" i="87" s="1"/>
  <c r="AE27" i="87"/>
  <c r="R27" i="87"/>
  <c r="Q27" i="87"/>
  <c r="S27" i="87" s="1"/>
  <c r="S28" i="87" s="1"/>
  <c r="AD25" i="87"/>
  <c r="AI25" i="87" s="1"/>
  <c r="AE25" i="87"/>
  <c r="R25" i="87"/>
  <c r="Q25" i="87"/>
  <c r="G161" i="22" s="1"/>
  <c r="AD23" i="87"/>
  <c r="AI23" i="87" s="1"/>
  <c r="AE23" i="87"/>
  <c r="R23" i="87"/>
  <c r="H160" i="22" s="1"/>
  <c r="Q23" i="87"/>
  <c r="AD21" i="87"/>
  <c r="AI21" i="87" s="1"/>
  <c r="AE21" i="87"/>
  <c r="R21" i="87"/>
  <c r="H159" i="22" s="1"/>
  <c r="Q21" i="87"/>
  <c r="AD19" i="87"/>
  <c r="AI19" i="87" s="1"/>
  <c r="AE19" i="87"/>
  <c r="R19" i="87"/>
  <c r="H158" i="22" s="1"/>
  <c r="Q19" i="87"/>
  <c r="S19" i="87" s="1"/>
  <c r="S20" i="87" s="1"/>
  <c r="AD17" i="87"/>
  <c r="AI17" i="87" s="1"/>
  <c r="AE17" i="87"/>
  <c r="R17" i="87"/>
  <c r="Q17" i="87"/>
  <c r="G157" i="22" s="1"/>
  <c r="AD15" i="87"/>
  <c r="AI15" i="87" s="1"/>
  <c r="AE15" i="87"/>
  <c r="R15" i="87"/>
  <c r="Q15" i="87"/>
  <c r="AD13" i="87"/>
  <c r="AI13" i="87" s="1"/>
  <c r="AE13" i="87"/>
  <c r="R13" i="87"/>
  <c r="H155" i="22" s="1"/>
  <c r="Q13" i="87"/>
  <c r="AD11" i="87"/>
  <c r="AI11" i="87" s="1"/>
  <c r="AE11" i="87"/>
  <c r="R11" i="87"/>
  <c r="H154" i="22" s="1"/>
  <c r="Q11" i="87"/>
  <c r="G154" i="22" s="1"/>
  <c r="AD9" i="87"/>
  <c r="AI9" i="87" s="1"/>
  <c r="AE9" i="87"/>
  <c r="R9" i="87"/>
  <c r="Q9" i="87"/>
  <c r="G153" i="22" s="1"/>
  <c r="B142" i="22"/>
  <c r="C142" i="22"/>
  <c r="D142" i="22"/>
  <c r="E142" i="22"/>
  <c r="F142" i="22"/>
  <c r="B143" i="22"/>
  <c r="C143" i="22"/>
  <c r="D143" i="22"/>
  <c r="E143" i="22"/>
  <c r="F143" i="22"/>
  <c r="B144" i="22"/>
  <c r="C144" i="22"/>
  <c r="D144" i="22"/>
  <c r="E144" i="22"/>
  <c r="F144" i="22"/>
  <c r="B145" i="22"/>
  <c r="C145" i="22"/>
  <c r="D145" i="22"/>
  <c r="E145" i="22"/>
  <c r="F145" i="22"/>
  <c r="B146" i="22"/>
  <c r="C146" i="22"/>
  <c r="D146" i="22"/>
  <c r="E146" i="22"/>
  <c r="F146" i="22"/>
  <c r="B147" i="22"/>
  <c r="C147" i="22"/>
  <c r="D147" i="22"/>
  <c r="E147" i="22"/>
  <c r="F147" i="22"/>
  <c r="B148" i="22"/>
  <c r="C148" i="22"/>
  <c r="D148" i="22"/>
  <c r="E148" i="22"/>
  <c r="F148" i="22"/>
  <c r="B149" i="22"/>
  <c r="C149" i="22"/>
  <c r="D149" i="22"/>
  <c r="E149" i="22"/>
  <c r="F149" i="22"/>
  <c r="B150" i="22"/>
  <c r="C150" i="22"/>
  <c r="D150" i="22"/>
  <c r="E150" i="22"/>
  <c r="F150" i="22"/>
  <c r="B151" i="22"/>
  <c r="C151" i="22"/>
  <c r="D151" i="22"/>
  <c r="E151" i="22"/>
  <c r="F151" i="22"/>
  <c r="B152" i="22"/>
  <c r="C152" i="22"/>
  <c r="D152" i="22"/>
  <c r="E152" i="22"/>
  <c r="F152" i="22"/>
  <c r="F141" i="22"/>
  <c r="E141" i="22"/>
  <c r="D141" i="22"/>
  <c r="C141" i="22"/>
  <c r="B141" i="22"/>
  <c r="AD31" i="86"/>
  <c r="AI31" i="86" s="1"/>
  <c r="AE31" i="86"/>
  <c r="R31" i="86"/>
  <c r="H152" i="22" s="1"/>
  <c r="Q31" i="86"/>
  <c r="AD29" i="86"/>
  <c r="AI29" i="86" s="1"/>
  <c r="AE29" i="86"/>
  <c r="R29" i="86"/>
  <c r="H151" i="22" s="1"/>
  <c r="Q29" i="86"/>
  <c r="AD27" i="86"/>
  <c r="AI27" i="86" s="1"/>
  <c r="AE27" i="86"/>
  <c r="R27" i="86"/>
  <c r="Q27" i="86"/>
  <c r="G150" i="22" s="1"/>
  <c r="AD25" i="86"/>
  <c r="AI25" i="86" s="1"/>
  <c r="AE25" i="86"/>
  <c r="R25" i="86"/>
  <c r="Q25" i="86"/>
  <c r="G149" i="22" s="1"/>
  <c r="AD23" i="86"/>
  <c r="AI23" i="86" s="1"/>
  <c r="AE23" i="86"/>
  <c r="R23" i="86"/>
  <c r="H148" i="22" s="1"/>
  <c r="Q23" i="86"/>
  <c r="AD21" i="86"/>
  <c r="AI21" i="86" s="1"/>
  <c r="AE21" i="86"/>
  <c r="R21" i="86"/>
  <c r="H147" i="22" s="1"/>
  <c r="Q21" i="86"/>
  <c r="AD19" i="86"/>
  <c r="AI19" i="86" s="1"/>
  <c r="AE19" i="86"/>
  <c r="R19" i="86"/>
  <c r="Q19" i="86"/>
  <c r="G146" i="22" s="1"/>
  <c r="AD17" i="86"/>
  <c r="AI17" i="86" s="1"/>
  <c r="AE17" i="86"/>
  <c r="R17" i="86"/>
  <c r="Q17" i="86"/>
  <c r="S17" i="86" s="1"/>
  <c r="S18" i="86" s="1"/>
  <c r="AD15" i="86"/>
  <c r="AI15" i="86" s="1"/>
  <c r="AE15" i="86"/>
  <c r="R15" i="86"/>
  <c r="Q15" i="86"/>
  <c r="AD13" i="86"/>
  <c r="AI13" i="86" s="1"/>
  <c r="AE13" i="86"/>
  <c r="R13" i="86"/>
  <c r="Q13" i="86"/>
  <c r="G143" i="22" s="1"/>
  <c r="AD11" i="86"/>
  <c r="AI11" i="86" s="1"/>
  <c r="AE11" i="86"/>
  <c r="R11" i="86"/>
  <c r="H142" i="22" s="1"/>
  <c r="Q11" i="86"/>
  <c r="S11" i="86" s="1"/>
  <c r="S12" i="86" s="1"/>
  <c r="AD9" i="86"/>
  <c r="AI9" i="86" s="1"/>
  <c r="AE9" i="86"/>
  <c r="R9" i="86"/>
  <c r="H141" i="22" s="1"/>
  <c r="Q9" i="86"/>
  <c r="Z18" i="86" l="1"/>
  <c r="M121" i="95" s="1"/>
  <c r="Z14" i="88"/>
  <c r="M143" i="95" s="1"/>
  <c r="S19" i="86"/>
  <c r="S20" i="86" s="1"/>
  <c r="G162" i="22"/>
  <c r="S27" i="86"/>
  <c r="S28" i="86" s="1"/>
  <c r="S9" i="87"/>
  <c r="S10" i="87" s="1"/>
  <c r="AF11" i="87"/>
  <c r="AF19" i="86"/>
  <c r="AH19" i="86" s="1"/>
  <c r="AF9" i="87"/>
  <c r="AH9" i="87" s="1"/>
  <c r="H125" i="92"/>
  <c r="H117" i="91"/>
  <c r="AF11" i="86"/>
  <c r="AH11" i="86" s="1"/>
  <c r="I129" i="92"/>
  <c r="I121" i="91"/>
  <c r="S23" i="86"/>
  <c r="S24" i="86" s="1"/>
  <c r="H132" i="92"/>
  <c r="H124" i="91"/>
  <c r="AF27" i="86"/>
  <c r="AG27" i="86" s="1"/>
  <c r="AF29" i="86"/>
  <c r="AH29" i="86" s="1"/>
  <c r="H126" i="92"/>
  <c r="H118" i="91"/>
  <c r="I127" i="92"/>
  <c r="I119" i="91"/>
  <c r="I128" i="92"/>
  <c r="I120" i="91"/>
  <c r="H129" i="92"/>
  <c r="H121" i="91"/>
  <c r="I130" i="92"/>
  <c r="I122" i="91"/>
  <c r="AF21" i="86"/>
  <c r="AG21" i="86" s="1"/>
  <c r="AF23" i="86"/>
  <c r="U23" i="86" s="1"/>
  <c r="S25" i="86"/>
  <c r="S26" i="86" s="1"/>
  <c r="I134" i="92"/>
  <c r="I126" i="91"/>
  <c r="I136" i="92"/>
  <c r="I128" i="91"/>
  <c r="G141" i="22"/>
  <c r="H150" i="22"/>
  <c r="H146" i="22"/>
  <c r="G145" i="22"/>
  <c r="I137" i="92"/>
  <c r="I129" i="91"/>
  <c r="S11" i="87"/>
  <c r="S12" i="87" s="1"/>
  <c r="S17" i="87"/>
  <c r="S18" i="87" s="1"/>
  <c r="Z18" i="87" s="1"/>
  <c r="M133" i="95" s="1"/>
  <c r="H142" i="92"/>
  <c r="H134" i="91"/>
  <c r="AF21" i="87"/>
  <c r="AF23" i="87"/>
  <c r="I145" i="92"/>
  <c r="I137" i="91"/>
  <c r="I146" i="92"/>
  <c r="I138" i="91"/>
  <c r="I148" i="92"/>
  <c r="I140" i="91"/>
  <c r="H162" i="22"/>
  <c r="I150" i="92"/>
  <c r="I142" i="91"/>
  <c r="I151" i="92"/>
  <c r="I143" i="91"/>
  <c r="AF15" i="88"/>
  <c r="AG15" i="88" s="1"/>
  <c r="AF17" i="88"/>
  <c r="AG17" i="88" s="1"/>
  <c r="I154" i="92"/>
  <c r="I146" i="91"/>
  <c r="I155" i="92"/>
  <c r="I147" i="91"/>
  <c r="AF23" i="88"/>
  <c r="AG23" i="88" s="1"/>
  <c r="AF25" i="88"/>
  <c r="AG25" i="88" s="1"/>
  <c r="I159" i="92"/>
  <c r="I151" i="91"/>
  <c r="AF31" i="88"/>
  <c r="AH31" i="88" s="1"/>
  <c r="H135" i="92"/>
  <c r="H127" i="91"/>
  <c r="AF31" i="86"/>
  <c r="AH31" i="86" s="1"/>
  <c r="H143" i="22"/>
  <c r="G142" i="22"/>
  <c r="S13" i="87"/>
  <c r="S14" i="87" s="1"/>
  <c r="Z14" i="87" s="1"/>
  <c r="M131" i="95" s="1"/>
  <c r="H139" i="92"/>
  <c r="H131" i="91"/>
  <c r="S15" i="87"/>
  <c r="S16" i="87" s="1"/>
  <c r="H140" i="92"/>
  <c r="H132" i="91"/>
  <c r="AF17" i="87"/>
  <c r="AH17" i="87" s="1"/>
  <c r="I142" i="92"/>
  <c r="I134" i="91"/>
  <c r="AF25" i="87"/>
  <c r="AH25" i="87" s="1"/>
  <c r="H147" i="92"/>
  <c r="H139" i="91"/>
  <c r="AF31" i="87"/>
  <c r="AH31" i="87" s="1"/>
  <c r="H153" i="22"/>
  <c r="G158" i="22"/>
  <c r="AF11" i="88"/>
  <c r="H152" i="92"/>
  <c r="H144" i="91"/>
  <c r="AF19" i="88"/>
  <c r="AH19" i="88" s="1"/>
  <c r="H156" i="92"/>
  <c r="H148" i="91"/>
  <c r="AF27" i="88"/>
  <c r="AH27" i="88" s="1"/>
  <c r="H160" i="92"/>
  <c r="H152" i="91"/>
  <c r="H170" i="22"/>
  <c r="H166" i="22"/>
  <c r="AF13" i="86"/>
  <c r="AH13" i="86" s="1"/>
  <c r="AF17" i="86"/>
  <c r="AH17" i="86" s="1"/>
  <c r="AF9" i="86"/>
  <c r="AH9" i="86" s="1"/>
  <c r="S21" i="86"/>
  <c r="S22" i="86" s="1"/>
  <c r="H131" i="92"/>
  <c r="H123" i="91"/>
  <c r="H133" i="92"/>
  <c r="H125" i="91"/>
  <c r="G151" i="22"/>
  <c r="G147" i="22"/>
  <c r="H144" i="22"/>
  <c r="H138" i="92"/>
  <c r="H130" i="91"/>
  <c r="I139" i="92"/>
  <c r="I131" i="91"/>
  <c r="I140" i="92"/>
  <c r="I132" i="91"/>
  <c r="H141" i="92"/>
  <c r="H133" i="91"/>
  <c r="S21" i="87"/>
  <c r="S22" i="87" s="1"/>
  <c r="H143" i="92"/>
  <c r="H135" i="91"/>
  <c r="S23" i="87"/>
  <c r="S24" i="87" s="1"/>
  <c r="H144" i="92"/>
  <c r="H136" i="91"/>
  <c r="AF27" i="87"/>
  <c r="I147" i="92"/>
  <c r="I139" i="91"/>
  <c r="AF29" i="87"/>
  <c r="AG29" i="87" s="1"/>
  <c r="G163" i="22"/>
  <c r="G159" i="22"/>
  <c r="H156" i="22"/>
  <c r="G155" i="22"/>
  <c r="AF13" i="88"/>
  <c r="I152" i="92"/>
  <c r="I144" i="91"/>
  <c r="S17" i="88"/>
  <c r="S18" i="88" s="1"/>
  <c r="Z18" i="88" s="1"/>
  <c r="M145" i="95" s="1"/>
  <c r="H153" i="92"/>
  <c r="H145" i="91"/>
  <c r="AF21" i="88"/>
  <c r="AG21" i="88" s="1"/>
  <c r="I156" i="92"/>
  <c r="I148" i="91"/>
  <c r="S25" i="88"/>
  <c r="S26" i="88" s="1"/>
  <c r="H157" i="92"/>
  <c r="H149" i="91"/>
  <c r="H158" i="92"/>
  <c r="H150" i="91"/>
  <c r="AF29" i="88"/>
  <c r="U29" i="88" s="1"/>
  <c r="I160" i="92"/>
  <c r="I152" i="91"/>
  <c r="H175" i="22"/>
  <c r="G174" i="22"/>
  <c r="H171" i="22"/>
  <c r="H167" i="22"/>
  <c r="I126" i="92"/>
  <c r="I118" i="91"/>
  <c r="AF15" i="86"/>
  <c r="AH15" i="86" s="1"/>
  <c r="AF25" i="86"/>
  <c r="U25" i="86" s="1"/>
  <c r="I125" i="92"/>
  <c r="I117" i="91"/>
  <c r="I135" i="92"/>
  <c r="I127" i="91"/>
  <c r="S9" i="86"/>
  <c r="S10" i="86" s="1"/>
  <c r="S13" i="86"/>
  <c r="S14" i="86" s="1"/>
  <c r="Z14" i="86" s="1"/>
  <c r="M119" i="95" s="1"/>
  <c r="H127" i="92"/>
  <c r="H119" i="91"/>
  <c r="S15" i="86"/>
  <c r="S16" i="86" s="1"/>
  <c r="H128" i="92"/>
  <c r="H120" i="91"/>
  <c r="H130" i="92"/>
  <c r="H122" i="91"/>
  <c r="I131" i="92"/>
  <c r="I123" i="91"/>
  <c r="I132" i="92"/>
  <c r="I124" i="91"/>
  <c r="I133" i="92"/>
  <c r="I125" i="91"/>
  <c r="H134" i="92"/>
  <c r="H126" i="91"/>
  <c r="S29" i="86"/>
  <c r="S30" i="86" s="1"/>
  <c r="S31" i="86"/>
  <c r="S32" i="86" s="1"/>
  <c r="H136" i="92"/>
  <c r="H128" i="91"/>
  <c r="G152" i="22"/>
  <c r="H149" i="22"/>
  <c r="G148" i="22"/>
  <c r="H145" i="22"/>
  <c r="G144" i="22"/>
  <c r="H137" i="92"/>
  <c r="H129" i="91"/>
  <c r="I138" i="92"/>
  <c r="I130" i="91"/>
  <c r="AF13" i="87"/>
  <c r="AG13" i="87" s="1"/>
  <c r="AF15" i="87"/>
  <c r="I141" i="92"/>
  <c r="I133" i="91"/>
  <c r="AF19" i="87"/>
  <c r="AH19" i="87" s="1"/>
  <c r="I143" i="92"/>
  <c r="I135" i="91"/>
  <c r="I144" i="92"/>
  <c r="I136" i="91"/>
  <c r="S25" i="87"/>
  <c r="S26" i="87" s="1"/>
  <c r="H145" i="92"/>
  <c r="H137" i="91"/>
  <c r="H146" i="92"/>
  <c r="H138" i="91"/>
  <c r="S29" i="87"/>
  <c r="S30" i="87" s="1"/>
  <c r="S31" i="87"/>
  <c r="S32" i="87" s="1"/>
  <c r="H148" i="92"/>
  <c r="H140" i="91"/>
  <c r="G164" i="22"/>
  <c r="H161" i="22"/>
  <c r="G160" i="22"/>
  <c r="H157" i="22"/>
  <c r="G156" i="22"/>
  <c r="S11" i="88"/>
  <c r="S12" i="88" s="1"/>
  <c r="H150" i="92"/>
  <c r="H142" i="91"/>
  <c r="H151" i="92"/>
  <c r="H143" i="91"/>
  <c r="S15" i="88"/>
  <c r="S16" i="88" s="1"/>
  <c r="I153" i="92"/>
  <c r="I145" i="91"/>
  <c r="S19" i="88"/>
  <c r="S20" i="88" s="1"/>
  <c r="H154" i="92"/>
  <c r="H146" i="91"/>
  <c r="H155" i="92"/>
  <c r="H147" i="91"/>
  <c r="S23" i="88"/>
  <c r="S24" i="88" s="1"/>
  <c r="I157" i="92"/>
  <c r="I149" i="91"/>
  <c r="I158" i="92"/>
  <c r="I150" i="91"/>
  <c r="H159" i="92"/>
  <c r="H151" i="91"/>
  <c r="S31" i="88"/>
  <c r="S32" i="88" s="1"/>
  <c r="H176" i="22"/>
  <c r="G175" i="22"/>
  <c r="H172" i="22"/>
  <c r="G171" i="22"/>
  <c r="H168" i="22"/>
  <c r="G167" i="22"/>
  <c r="AF9" i="88"/>
  <c r="AG9" i="88" s="1"/>
  <c r="AI9" i="88"/>
  <c r="S9" i="88"/>
  <c r="H141" i="91"/>
  <c r="H149" i="92"/>
  <c r="I149" i="92"/>
  <c r="I141" i="91"/>
  <c r="G165" i="22"/>
  <c r="AH15" i="88"/>
  <c r="AH11" i="88"/>
  <c r="AG11" i="88"/>
  <c r="U11" i="88"/>
  <c r="AH25" i="88"/>
  <c r="AH21" i="88"/>
  <c r="AH13" i="88"/>
  <c r="AG13" i="88"/>
  <c r="U13" i="88"/>
  <c r="AG19" i="88"/>
  <c r="U19" i="88"/>
  <c r="AG29" i="88"/>
  <c r="U27" i="88"/>
  <c r="AG27" i="88"/>
  <c r="AH11" i="87"/>
  <c r="AG11" i="87"/>
  <c r="U11" i="87"/>
  <c r="U15" i="87"/>
  <c r="AH15" i="87"/>
  <c r="AG15" i="87"/>
  <c r="U19" i="87"/>
  <c r="AG21" i="87"/>
  <c r="U21" i="87"/>
  <c r="AH21" i="87"/>
  <c r="AG23" i="87"/>
  <c r="U23" i="87"/>
  <c r="AH23" i="87"/>
  <c r="AH27" i="87"/>
  <c r="AG27" i="87"/>
  <c r="U27" i="87"/>
  <c r="AG29" i="86"/>
  <c r="U29" i="86"/>
  <c r="AG25" i="86"/>
  <c r="AG11" i="86"/>
  <c r="U11" i="86"/>
  <c r="AG13" i="86"/>
  <c r="U13" i="86"/>
  <c r="AG15" i="86"/>
  <c r="AG19" i="86"/>
  <c r="U19" i="86"/>
  <c r="AH21" i="86"/>
  <c r="AH27" i="86"/>
  <c r="U9" i="86"/>
  <c r="AG9" i="86"/>
  <c r="AG31" i="88" l="1"/>
  <c r="U31" i="86"/>
  <c r="AH29" i="87"/>
  <c r="U29" i="87"/>
  <c r="U27" i="86"/>
  <c r="AG25" i="87"/>
  <c r="AH23" i="88"/>
  <c r="U23" i="88"/>
  <c r="U21" i="86"/>
  <c r="U21" i="88"/>
  <c r="AG19" i="87"/>
  <c r="U15" i="88"/>
  <c r="U15" i="86"/>
  <c r="AG31" i="86"/>
  <c r="AH13" i="87"/>
  <c r="AH17" i="88"/>
  <c r="U13" i="87"/>
  <c r="U17" i="88"/>
  <c r="AH29" i="88"/>
  <c r="AH9" i="88"/>
  <c r="U25" i="88"/>
  <c r="U31" i="88"/>
  <c r="U9" i="87"/>
  <c r="U17" i="87"/>
  <c r="AG31" i="87"/>
  <c r="AG9" i="87"/>
  <c r="U25" i="87"/>
  <c r="AG17" i="87"/>
  <c r="U31" i="87"/>
  <c r="AH25" i="86"/>
  <c r="AG17" i="86"/>
  <c r="AG23" i="86"/>
  <c r="AH23" i="86"/>
  <c r="U17" i="86"/>
  <c r="U9" i="88"/>
  <c r="W10" i="88"/>
  <c r="S10" i="88"/>
  <c r="Z10" i="88" s="1"/>
  <c r="M141" i="95" s="1"/>
  <c r="B130" i="22"/>
  <c r="C130" i="22"/>
  <c r="D130" i="22"/>
  <c r="E130" i="22"/>
  <c r="F130" i="22"/>
  <c r="B131" i="22"/>
  <c r="C131" i="22"/>
  <c r="D131" i="22"/>
  <c r="E131" i="22"/>
  <c r="F131" i="22"/>
  <c r="B132" i="22"/>
  <c r="C132" i="22"/>
  <c r="D132" i="22"/>
  <c r="E132" i="22"/>
  <c r="F132" i="22"/>
  <c r="B133" i="22"/>
  <c r="C133" i="22"/>
  <c r="D133" i="22"/>
  <c r="E133" i="22"/>
  <c r="F133" i="22"/>
  <c r="B134" i="22"/>
  <c r="C134" i="22"/>
  <c r="D134" i="22"/>
  <c r="E134" i="22"/>
  <c r="F134" i="22"/>
  <c r="B135" i="22"/>
  <c r="C135" i="22"/>
  <c r="D135" i="22"/>
  <c r="E135" i="22"/>
  <c r="F135" i="22"/>
  <c r="B136" i="22"/>
  <c r="C136" i="22"/>
  <c r="D136" i="22"/>
  <c r="E136" i="22"/>
  <c r="F136" i="22"/>
  <c r="B137" i="22"/>
  <c r="C137" i="22"/>
  <c r="D137" i="22"/>
  <c r="E137" i="22"/>
  <c r="F137" i="22"/>
  <c r="B138" i="22"/>
  <c r="C138" i="22"/>
  <c r="D138" i="22"/>
  <c r="E138" i="22"/>
  <c r="F138" i="22"/>
  <c r="B139" i="22"/>
  <c r="C139" i="22"/>
  <c r="D139" i="22"/>
  <c r="E139" i="22"/>
  <c r="F139" i="22"/>
  <c r="B140" i="22"/>
  <c r="C140" i="22"/>
  <c r="D140" i="22"/>
  <c r="E140" i="22"/>
  <c r="F140" i="22"/>
  <c r="F129" i="22"/>
  <c r="E129" i="22"/>
  <c r="D129" i="22"/>
  <c r="C129" i="22"/>
  <c r="B129" i="22"/>
  <c r="AD31" i="85"/>
  <c r="AI31" i="85" s="1"/>
  <c r="AE31" i="85"/>
  <c r="R31" i="85"/>
  <c r="H140" i="22" s="1"/>
  <c r="Q31" i="85"/>
  <c r="S31" i="85" s="1"/>
  <c r="S32" i="85" s="1"/>
  <c r="AD29" i="85"/>
  <c r="AI29" i="85" s="1"/>
  <c r="AE29" i="85"/>
  <c r="R29" i="85"/>
  <c r="Q29" i="85"/>
  <c r="G139" i="22" s="1"/>
  <c r="AD27" i="85"/>
  <c r="AI27" i="85" s="1"/>
  <c r="AE27" i="85"/>
  <c r="R27" i="85"/>
  <c r="Q27" i="85"/>
  <c r="AI25" i="85"/>
  <c r="AD25" i="85"/>
  <c r="AE25" i="85"/>
  <c r="R25" i="85"/>
  <c r="Q25" i="85"/>
  <c r="S25" i="85" s="1"/>
  <c r="S26" i="85" s="1"/>
  <c r="AD23" i="85"/>
  <c r="AI23" i="85" s="1"/>
  <c r="AE23" i="85"/>
  <c r="R23" i="85"/>
  <c r="H136" i="22" s="1"/>
  <c r="Q23" i="85"/>
  <c r="AI21" i="85"/>
  <c r="AD21" i="85"/>
  <c r="AE21" i="85"/>
  <c r="R21" i="85"/>
  <c r="Q21" i="85"/>
  <c r="AD19" i="85"/>
  <c r="AI19" i="85" s="1"/>
  <c r="AE19" i="85"/>
  <c r="R19" i="85"/>
  <c r="Q19" i="85"/>
  <c r="AD17" i="85"/>
  <c r="AI17" i="85" s="1"/>
  <c r="AE17" i="85"/>
  <c r="R17" i="85"/>
  <c r="H133" i="22" s="1"/>
  <c r="Q17" i="85"/>
  <c r="AD15" i="85"/>
  <c r="AE15" i="85"/>
  <c r="R15" i="85"/>
  <c r="Q15" i="85"/>
  <c r="AD13" i="85"/>
  <c r="AI13" i="85" s="1"/>
  <c r="AE13" i="85"/>
  <c r="R13" i="85"/>
  <c r="Q13" i="85"/>
  <c r="AD11" i="85"/>
  <c r="AI11" i="85" s="1"/>
  <c r="AE11" i="85"/>
  <c r="R11" i="85"/>
  <c r="H130" i="22" s="1"/>
  <c r="Q11" i="85"/>
  <c r="AE9" i="85"/>
  <c r="AD9" i="85"/>
  <c r="AI9" i="85" s="1"/>
  <c r="R9" i="85"/>
  <c r="Q9" i="85"/>
  <c r="C30" i="27"/>
  <c r="C29" i="27"/>
  <c r="B29" i="27"/>
  <c r="C28" i="27"/>
  <c r="C27" i="27"/>
  <c r="B27" i="27"/>
  <c r="C26" i="27"/>
  <c r="C25" i="27"/>
  <c r="B25" i="27"/>
  <c r="C24" i="27"/>
  <c r="C23" i="27"/>
  <c r="B23" i="27"/>
  <c r="C22" i="27"/>
  <c r="C21" i="27"/>
  <c r="B21" i="27"/>
  <c r="C20" i="27"/>
  <c r="C19" i="27"/>
  <c r="B19" i="27"/>
  <c r="C18" i="27"/>
  <c r="C17" i="27"/>
  <c r="B17" i="27"/>
  <c r="C16" i="27"/>
  <c r="C15" i="27"/>
  <c r="B15" i="27"/>
  <c r="C14" i="27"/>
  <c r="C13" i="27"/>
  <c r="B13" i="27"/>
  <c r="C12" i="27"/>
  <c r="C11" i="27"/>
  <c r="B11" i="27"/>
  <c r="C10" i="27"/>
  <c r="C9" i="27"/>
  <c r="B9" i="27"/>
  <c r="C8" i="27"/>
  <c r="C7" i="27"/>
  <c r="B7" i="27"/>
  <c r="S11" i="85" l="1"/>
  <c r="S12" i="85" s="1"/>
  <c r="Z12" i="85" s="1"/>
  <c r="M106" i="95" s="1"/>
  <c r="H114" i="92"/>
  <c r="H106" i="91"/>
  <c r="S13" i="85"/>
  <c r="S14" i="85" s="1"/>
  <c r="Z14" i="85" s="1"/>
  <c r="M107" i="95" s="1"/>
  <c r="H115" i="92"/>
  <c r="H107" i="91"/>
  <c r="S19" i="85"/>
  <c r="S20" i="85" s="1"/>
  <c r="H118" i="92"/>
  <c r="H110" i="91"/>
  <c r="S21" i="85"/>
  <c r="S22" i="85" s="1"/>
  <c r="H119" i="92"/>
  <c r="H111" i="91"/>
  <c r="H121" i="92"/>
  <c r="H113" i="91"/>
  <c r="I122" i="92"/>
  <c r="I114" i="91"/>
  <c r="I123" i="92"/>
  <c r="I115" i="91"/>
  <c r="H124" i="92"/>
  <c r="H116" i="91"/>
  <c r="G135" i="22"/>
  <c r="H113" i="92"/>
  <c r="H105" i="91"/>
  <c r="I114" i="92"/>
  <c r="I106" i="91"/>
  <c r="I115" i="92"/>
  <c r="I107" i="91"/>
  <c r="H116" i="92"/>
  <c r="H108" i="91"/>
  <c r="H117" i="92"/>
  <c r="H109" i="91"/>
  <c r="I118" i="92"/>
  <c r="I110" i="91"/>
  <c r="I119" i="92"/>
  <c r="I111" i="91"/>
  <c r="H120" i="92"/>
  <c r="H112" i="91"/>
  <c r="I121" i="92"/>
  <c r="I113" i="91"/>
  <c r="AF25" i="85"/>
  <c r="U25" i="85" s="1"/>
  <c r="AF27" i="85"/>
  <c r="AF29" i="85"/>
  <c r="AH29" i="85" s="1"/>
  <c r="I124" i="92"/>
  <c r="I116" i="91"/>
  <c r="G140" i="22"/>
  <c r="H137" i="22"/>
  <c r="G136" i="22"/>
  <c r="H131" i="22"/>
  <c r="G130" i="22"/>
  <c r="I113" i="92"/>
  <c r="I105" i="91"/>
  <c r="AF9" i="85"/>
  <c r="AH9" i="85" s="1"/>
  <c r="AF11" i="85"/>
  <c r="AG11" i="85" s="1"/>
  <c r="AF13" i="85"/>
  <c r="U13" i="85" s="1"/>
  <c r="H132" i="22"/>
  <c r="I116" i="92"/>
  <c r="I108" i="91"/>
  <c r="I117" i="92"/>
  <c r="I109" i="91"/>
  <c r="AF17" i="85"/>
  <c r="U17" i="85" s="1"/>
  <c r="AF19" i="85"/>
  <c r="AG19" i="85" s="1"/>
  <c r="AF21" i="85"/>
  <c r="AH21" i="85" s="1"/>
  <c r="I120" i="92"/>
  <c r="I112" i="91"/>
  <c r="AF23" i="85"/>
  <c r="AG23" i="85" s="1"/>
  <c r="G129" i="22"/>
  <c r="H138" i="22"/>
  <c r="G137" i="22"/>
  <c r="H134" i="22"/>
  <c r="G133" i="22"/>
  <c r="G131" i="22"/>
  <c r="S9" i="85"/>
  <c r="S10" i="85" s="1"/>
  <c r="AF15" i="85"/>
  <c r="AG15" i="85" s="1"/>
  <c r="S17" i="85"/>
  <c r="S18" i="85" s="1"/>
  <c r="Z18" i="85" s="1"/>
  <c r="M109" i="95" s="1"/>
  <c r="S23" i="85"/>
  <c r="S24" i="85" s="1"/>
  <c r="S27" i="85"/>
  <c r="S28" i="85" s="1"/>
  <c r="H122" i="92"/>
  <c r="H114" i="91"/>
  <c r="S29" i="85"/>
  <c r="S30" i="85" s="1"/>
  <c r="H123" i="92"/>
  <c r="H115" i="91"/>
  <c r="AF31" i="85"/>
  <c r="AH31" i="85" s="1"/>
  <c r="H129" i="22"/>
  <c r="H139" i="22"/>
  <c r="G138" i="22"/>
  <c r="H135" i="22"/>
  <c r="G134" i="22"/>
  <c r="S15" i="85"/>
  <c r="S16" i="85" s="1"/>
  <c r="G132" i="22"/>
  <c r="U9" i="85"/>
  <c r="AH17" i="85"/>
  <c r="AG17" i="85"/>
  <c r="AH19" i="85"/>
  <c r="U19" i="85"/>
  <c r="AH27" i="85"/>
  <c r="AG27" i="85"/>
  <c r="U27" i="85"/>
  <c r="AG29" i="85"/>
  <c r="AH15" i="85"/>
  <c r="AI15" i="85" s="1"/>
  <c r="U15" i="85" s="1"/>
  <c r="B118" i="22"/>
  <c r="C118" i="22"/>
  <c r="D118" i="22"/>
  <c r="E118" i="22"/>
  <c r="F118" i="22"/>
  <c r="B119" i="22"/>
  <c r="C119" i="22"/>
  <c r="D119" i="22"/>
  <c r="E119" i="22"/>
  <c r="F119" i="22"/>
  <c r="B120" i="22"/>
  <c r="C120" i="22"/>
  <c r="D120" i="22"/>
  <c r="E120" i="22"/>
  <c r="F120" i="22"/>
  <c r="B121" i="22"/>
  <c r="C121" i="22"/>
  <c r="D121" i="22"/>
  <c r="E121" i="22"/>
  <c r="F121" i="22"/>
  <c r="B122" i="22"/>
  <c r="C122" i="22"/>
  <c r="D122" i="22"/>
  <c r="E122" i="22"/>
  <c r="F122" i="22"/>
  <c r="B123" i="22"/>
  <c r="C123" i="22"/>
  <c r="D123" i="22"/>
  <c r="E123" i="22"/>
  <c r="F123" i="22"/>
  <c r="B124" i="22"/>
  <c r="C124" i="22"/>
  <c r="D124" i="22"/>
  <c r="E124" i="22"/>
  <c r="F124" i="22"/>
  <c r="B125" i="22"/>
  <c r="C125" i="22"/>
  <c r="D125" i="22"/>
  <c r="E125" i="22"/>
  <c r="F125" i="22"/>
  <c r="B126" i="22"/>
  <c r="C126" i="22"/>
  <c r="D126" i="22"/>
  <c r="E126" i="22"/>
  <c r="F126" i="22"/>
  <c r="B127" i="22"/>
  <c r="C127" i="22"/>
  <c r="D127" i="22"/>
  <c r="E127" i="22"/>
  <c r="F127" i="22"/>
  <c r="B128" i="22"/>
  <c r="C128" i="22"/>
  <c r="D128" i="22"/>
  <c r="E128" i="22"/>
  <c r="F128" i="22"/>
  <c r="F117" i="22"/>
  <c r="E117" i="22"/>
  <c r="D117" i="22"/>
  <c r="C117" i="22"/>
  <c r="B117" i="22"/>
  <c r="AD31" i="84"/>
  <c r="AI31" i="84" s="1"/>
  <c r="AE31" i="84"/>
  <c r="R31" i="84"/>
  <c r="Q31" i="84"/>
  <c r="AD29" i="84"/>
  <c r="AI29" i="84" s="1"/>
  <c r="AE29" i="84"/>
  <c r="R29" i="84"/>
  <c r="H127" i="22" s="1"/>
  <c r="Q29" i="84"/>
  <c r="S29" i="84" s="1"/>
  <c r="S30" i="84" s="1"/>
  <c r="AD27" i="84"/>
  <c r="AI27" i="84" s="1"/>
  <c r="AE27" i="84"/>
  <c r="R27" i="84"/>
  <c r="H126" i="22" s="1"/>
  <c r="Q27" i="84"/>
  <c r="AD25" i="84"/>
  <c r="AI25" i="84" s="1"/>
  <c r="AE25" i="84"/>
  <c r="R25" i="84"/>
  <c r="Q25" i="84"/>
  <c r="AD23" i="84"/>
  <c r="AI23" i="84" s="1"/>
  <c r="AE23" i="84"/>
  <c r="R23" i="84"/>
  <c r="Q23" i="84"/>
  <c r="AD21" i="84"/>
  <c r="AI21" i="84" s="1"/>
  <c r="AE21" i="84"/>
  <c r="R21" i="84"/>
  <c r="H123" i="22" s="1"/>
  <c r="Q21" i="84"/>
  <c r="S21" i="84" s="1"/>
  <c r="S22" i="84" s="1"/>
  <c r="AD19" i="84"/>
  <c r="AI19" i="84" s="1"/>
  <c r="AE19" i="84"/>
  <c r="R19" i="84"/>
  <c r="Q19" i="84"/>
  <c r="G122" i="22" s="1"/>
  <c r="AD17" i="84"/>
  <c r="AI17" i="84" s="1"/>
  <c r="AE17" i="84"/>
  <c r="R17" i="84"/>
  <c r="Q17" i="84"/>
  <c r="G121" i="22" s="1"/>
  <c r="AD15" i="84"/>
  <c r="AI15" i="84" s="1"/>
  <c r="AE15" i="84"/>
  <c r="R15" i="84"/>
  <c r="Q15" i="84"/>
  <c r="AD13" i="84"/>
  <c r="AI13" i="84" s="1"/>
  <c r="AE13" i="84"/>
  <c r="R13" i="84"/>
  <c r="Q13" i="84"/>
  <c r="S13" i="84" s="1"/>
  <c r="S14" i="84" s="1"/>
  <c r="AD11" i="84"/>
  <c r="AI11" i="84" s="1"/>
  <c r="AE11" i="84"/>
  <c r="R11" i="84"/>
  <c r="H118" i="22" s="1"/>
  <c r="Q11" i="84"/>
  <c r="G118" i="22" s="1"/>
  <c r="AD9" i="84"/>
  <c r="AI9" i="84" s="1"/>
  <c r="AE9" i="84"/>
  <c r="R9" i="84"/>
  <c r="Q9" i="84"/>
  <c r="Z14" i="84" l="1"/>
  <c r="M95" i="95" s="1"/>
  <c r="AH25" i="85"/>
  <c r="AG25" i="85"/>
  <c r="AG13" i="85"/>
  <c r="AH13" i="85"/>
  <c r="S11" i="84"/>
  <c r="S12" i="84" s="1"/>
  <c r="U31" i="85"/>
  <c r="AG31" i="85"/>
  <c r="AG9" i="85"/>
  <c r="AH23" i="85"/>
  <c r="U29" i="85"/>
  <c r="U21" i="85"/>
  <c r="AH11" i="85"/>
  <c r="AG21" i="85"/>
  <c r="U11" i="85"/>
  <c r="U23" i="85"/>
  <c r="AF19" i="84"/>
  <c r="AH19" i="84" s="1"/>
  <c r="AF11" i="84"/>
  <c r="AH11" i="84" s="1"/>
  <c r="AF13" i="84"/>
  <c r="AF9" i="84"/>
  <c r="AH9" i="84" s="1"/>
  <c r="I104" i="92"/>
  <c r="I96" i="91"/>
  <c r="I103" i="92"/>
  <c r="I95" i="91"/>
  <c r="AF15" i="84"/>
  <c r="AG15" i="84" s="1"/>
  <c r="AF17" i="84"/>
  <c r="AH17" i="84" s="1"/>
  <c r="I106" i="92"/>
  <c r="I98" i="91"/>
  <c r="S23" i="84"/>
  <c r="S24" i="84" s="1"/>
  <c r="H108" i="92"/>
  <c r="H100" i="91"/>
  <c r="S25" i="84"/>
  <c r="S26" i="84" s="1"/>
  <c r="H109" i="92"/>
  <c r="H101" i="91"/>
  <c r="H110" i="92"/>
  <c r="H102" i="91"/>
  <c r="H112" i="92"/>
  <c r="H104" i="91"/>
  <c r="G125" i="22"/>
  <c r="H122" i="22"/>
  <c r="H101" i="92"/>
  <c r="H93" i="91"/>
  <c r="S19" i="84"/>
  <c r="S20" i="84" s="1"/>
  <c r="H107" i="92"/>
  <c r="H99" i="91"/>
  <c r="I108" i="92"/>
  <c r="I100" i="91"/>
  <c r="I109" i="92"/>
  <c r="I101" i="91"/>
  <c r="I110" i="92"/>
  <c r="I102" i="91"/>
  <c r="AF29" i="84"/>
  <c r="AG29" i="84" s="1"/>
  <c r="I112" i="92"/>
  <c r="I104" i="91"/>
  <c r="G126" i="22"/>
  <c r="H119" i="22"/>
  <c r="H103" i="92"/>
  <c r="H95" i="91"/>
  <c r="H102" i="92"/>
  <c r="H94" i="91"/>
  <c r="I101" i="92"/>
  <c r="I93" i="91"/>
  <c r="I102" i="92"/>
  <c r="I94" i="91"/>
  <c r="S15" i="84"/>
  <c r="S16" i="84" s="1"/>
  <c r="H104" i="92"/>
  <c r="H96" i="91"/>
  <c r="S17" i="84"/>
  <c r="S18" i="84" s="1"/>
  <c r="Z18" i="84" s="1"/>
  <c r="M97" i="95" s="1"/>
  <c r="H105" i="92"/>
  <c r="H97" i="91"/>
  <c r="I107" i="92"/>
  <c r="I99" i="91"/>
  <c r="AF21" i="84"/>
  <c r="AH21" i="84" s="1"/>
  <c r="AF23" i="84"/>
  <c r="AH23" i="84" s="1"/>
  <c r="AF25" i="84"/>
  <c r="AG25" i="84" s="1"/>
  <c r="S27" i="84"/>
  <c r="S28" i="84" s="1"/>
  <c r="H111" i="92"/>
  <c r="H103" i="91"/>
  <c r="S31" i="84"/>
  <c r="S32" i="84" s="1"/>
  <c r="H128" i="22"/>
  <c r="G127" i="22"/>
  <c r="H124" i="22"/>
  <c r="G123" i="22"/>
  <c r="H120" i="22"/>
  <c r="G119" i="22"/>
  <c r="I105" i="92"/>
  <c r="I97" i="91"/>
  <c r="H106" i="92"/>
  <c r="H98" i="91"/>
  <c r="AF27" i="84"/>
  <c r="AH27" i="84" s="1"/>
  <c r="I111" i="92"/>
  <c r="I103" i="91"/>
  <c r="AF31" i="84"/>
  <c r="AH31" i="84" s="1"/>
  <c r="G128" i="22"/>
  <c r="H125" i="22"/>
  <c r="G124" i="22"/>
  <c r="H121" i="22"/>
  <c r="G120" i="22"/>
  <c r="H117" i="22"/>
  <c r="S9" i="84"/>
  <c r="S10" i="84" s="1"/>
  <c r="G117" i="22"/>
  <c r="AG17" i="84"/>
  <c r="U17" i="84"/>
  <c r="U15" i="84"/>
  <c r="U9" i="84"/>
  <c r="AG9" i="84"/>
  <c r="AH13" i="84"/>
  <c r="AG13" i="84"/>
  <c r="U13" i="84"/>
  <c r="U11" i="84"/>
  <c r="AG11" i="84"/>
  <c r="AG19" i="84"/>
  <c r="AH29" i="84" l="1"/>
  <c r="U25" i="84"/>
  <c r="AH25" i="84"/>
  <c r="U23" i="84"/>
  <c r="AG23" i="84"/>
  <c r="AH15" i="84"/>
  <c r="U27" i="84"/>
  <c r="U29" i="84"/>
  <c r="U19" i="84"/>
  <c r="U21" i="84"/>
  <c r="AG27" i="84"/>
  <c r="U31" i="84"/>
  <c r="AG21" i="84"/>
  <c r="AG31" i="84"/>
  <c r="B106" i="22"/>
  <c r="C106" i="22"/>
  <c r="D106" i="22"/>
  <c r="E106" i="22"/>
  <c r="F106" i="22"/>
  <c r="B107" i="22"/>
  <c r="C107" i="22"/>
  <c r="D107" i="22"/>
  <c r="E107" i="22"/>
  <c r="F107" i="22"/>
  <c r="B108" i="22"/>
  <c r="C108" i="22"/>
  <c r="D108" i="22"/>
  <c r="E108" i="22"/>
  <c r="F108" i="22"/>
  <c r="B109" i="22"/>
  <c r="C109" i="22"/>
  <c r="D109" i="22"/>
  <c r="E109" i="22"/>
  <c r="F109" i="22"/>
  <c r="B110" i="22"/>
  <c r="C110" i="22"/>
  <c r="D110" i="22"/>
  <c r="E110" i="22"/>
  <c r="F110" i="22"/>
  <c r="B111" i="22"/>
  <c r="C111" i="22"/>
  <c r="D111" i="22"/>
  <c r="E111" i="22"/>
  <c r="F111" i="22"/>
  <c r="B112" i="22"/>
  <c r="C112" i="22"/>
  <c r="D112" i="22"/>
  <c r="E112" i="22"/>
  <c r="F112" i="22"/>
  <c r="B113" i="22"/>
  <c r="C113" i="22"/>
  <c r="D113" i="22"/>
  <c r="E113" i="22"/>
  <c r="F113" i="22"/>
  <c r="B114" i="22"/>
  <c r="C114" i="22"/>
  <c r="D114" i="22"/>
  <c r="E114" i="22"/>
  <c r="F114" i="22"/>
  <c r="B115" i="22"/>
  <c r="C115" i="22"/>
  <c r="D115" i="22"/>
  <c r="E115" i="22"/>
  <c r="F115" i="22"/>
  <c r="B116" i="22"/>
  <c r="C116" i="22"/>
  <c r="D116" i="22"/>
  <c r="E116" i="22"/>
  <c r="F116" i="22"/>
  <c r="F105" i="22"/>
  <c r="E105" i="22"/>
  <c r="D105" i="22"/>
  <c r="C105" i="22"/>
  <c r="B105" i="22"/>
  <c r="AD31" i="83"/>
  <c r="AI31" i="83" s="1"/>
  <c r="AE31" i="83"/>
  <c r="R31" i="83"/>
  <c r="Q31" i="83"/>
  <c r="G116" i="22" s="1"/>
  <c r="AD29" i="83"/>
  <c r="AI29" i="83" s="1"/>
  <c r="AE29" i="83"/>
  <c r="R29" i="83"/>
  <c r="H115" i="22" s="1"/>
  <c r="Q29" i="83"/>
  <c r="S29" i="83" s="1"/>
  <c r="S30" i="83" s="1"/>
  <c r="AD27" i="83"/>
  <c r="AI27" i="83" s="1"/>
  <c r="AE27" i="83"/>
  <c r="R27" i="83"/>
  <c r="Q27" i="83"/>
  <c r="G114" i="22" s="1"/>
  <c r="AD25" i="83"/>
  <c r="AI25" i="83" s="1"/>
  <c r="AE25" i="83"/>
  <c r="R25" i="83"/>
  <c r="Q25" i="83"/>
  <c r="G113" i="22" s="1"/>
  <c r="AD23" i="83"/>
  <c r="AI23" i="83" s="1"/>
  <c r="AE23" i="83"/>
  <c r="R23" i="83"/>
  <c r="Q23" i="83"/>
  <c r="G112" i="22" s="1"/>
  <c r="AD21" i="83"/>
  <c r="AI21" i="83" s="1"/>
  <c r="AE21" i="83"/>
  <c r="R21" i="83"/>
  <c r="Q21" i="83"/>
  <c r="S21" i="83" s="1"/>
  <c r="S22" i="83" s="1"/>
  <c r="AD19" i="83"/>
  <c r="AI19" i="83" s="1"/>
  <c r="AE19" i="83"/>
  <c r="R19" i="83"/>
  <c r="Q19" i="83"/>
  <c r="G110" i="22" s="1"/>
  <c r="AD17" i="83"/>
  <c r="AI17" i="83" s="1"/>
  <c r="AE17" i="83"/>
  <c r="R17" i="83"/>
  <c r="H109" i="22" s="1"/>
  <c r="Q17" i="83"/>
  <c r="G109" i="22" s="1"/>
  <c r="AD15" i="83"/>
  <c r="AI15" i="83" s="1"/>
  <c r="AE15" i="83"/>
  <c r="R15" i="83"/>
  <c r="Q15" i="83"/>
  <c r="G108" i="22" s="1"/>
  <c r="AD13" i="83"/>
  <c r="AI13" i="83" s="1"/>
  <c r="AE13" i="83"/>
  <c r="R13" i="83"/>
  <c r="Q13" i="83"/>
  <c r="AD11" i="83"/>
  <c r="AI11" i="83" s="1"/>
  <c r="AE11" i="83"/>
  <c r="R11" i="83"/>
  <c r="Q11" i="83"/>
  <c r="AD9" i="83"/>
  <c r="AE9" i="83"/>
  <c r="R9" i="83"/>
  <c r="Q9" i="83"/>
  <c r="B104" i="22"/>
  <c r="C104" i="22"/>
  <c r="D104" i="22"/>
  <c r="E104" i="22"/>
  <c r="F104" i="22"/>
  <c r="B99" i="22"/>
  <c r="C99" i="22"/>
  <c r="D99" i="22"/>
  <c r="E99" i="22"/>
  <c r="F99" i="22"/>
  <c r="B100" i="22"/>
  <c r="C100" i="22"/>
  <c r="D100" i="22"/>
  <c r="E100" i="22"/>
  <c r="F100" i="22"/>
  <c r="B101" i="22"/>
  <c r="C101" i="22"/>
  <c r="D101" i="22"/>
  <c r="E101" i="22"/>
  <c r="F101" i="22"/>
  <c r="B102" i="22"/>
  <c r="C102" i="22"/>
  <c r="D102" i="22"/>
  <c r="E102" i="22"/>
  <c r="F102" i="22"/>
  <c r="B103" i="22"/>
  <c r="C103" i="22"/>
  <c r="D103" i="22"/>
  <c r="E103" i="22"/>
  <c r="F103" i="22"/>
  <c r="B94" i="22"/>
  <c r="C94" i="22"/>
  <c r="D94" i="22"/>
  <c r="E94" i="22"/>
  <c r="F94" i="22"/>
  <c r="B95" i="22"/>
  <c r="C95" i="22"/>
  <c r="D95" i="22"/>
  <c r="E95" i="22"/>
  <c r="F95" i="22"/>
  <c r="B96" i="22"/>
  <c r="C96" i="22"/>
  <c r="D96" i="22"/>
  <c r="E96" i="22"/>
  <c r="F96" i="22"/>
  <c r="B97" i="22"/>
  <c r="C97" i="22"/>
  <c r="D97" i="22"/>
  <c r="E97" i="22"/>
  <c r="F97" i="22"/>
  <c r="B98" i="22"/>
  <c r="C98" i="22"/>
  <c r="D98" i="22"/>
  <c r="E98" i="22"/>
  <c r="F98" i="22"/>
  <c r="F93" i="22"/>
  <c r="E93" i="22"/>
  <c r="D93" i="22"/>
  <c r="C93" i="22"/>
  <c r="B93" i="22"/>
  <c r="AD31" i="82"/>
  <c r="AI31" i="82" s="1"/>
  <c r="AE31" i="82"/>
  <c r="R31" i="82"/>
  <c r="H104" i="22" s="1"/>
  <c r="Q31" i="82"/>
  <c r="S31" i="82" s="1"/>
  <c r="S32" i="82" s="1"/>
  <c r="AD29" i="82"/>
  <c r="AI29" i="82" s="1"/>
  <c r="AE29" i="82"/>
  <c r="R29" i="82"/>
  <c r="Q29" i="82"/>
  <c r="AD27" i="82"/>
  <c r="AI27" i="82" s="1"/>
  <c r="AE27" i="82"/>
  <c r="R27" i="82"/>
  <c r="H102" i="22" s="1"/>
  <c r="Q27" i="82"/>
  <c r="AD25" i="82"/>
  <c r="AI25" i="82" s="1"/>
  <c r="AE25" i="82"/>
  <c r="R25" i="82"/>
  <c r="H101" i="22" s="1"/>
  <c r="Q25" i="82"/>
  <c r="G101" i="22" s="1"/>
  <c r="AD23" i="82"/>
  <c r="AI23" i="82" s="1"/>
  <c r="AE23" i="82"/>
  <c r="R23" i="82"/>
  <c r="Q23" i="82"/>
  <c r="G100" i="22" s="1"/>
  <c r="AI21" i="82"/>
  <c r="AD21" i="82"/>
  <c r="AE21" i="82"/>
  <c r="R21" i="82"/>
  <c r="Q21" i="82"/>
  <c r="AD19" i="82"/>
  <c r="AI19" i="82" s="1"/>
  <c r="AE19" i="82"/>
  <c r="R19" i="82"/>
  <c r="Q19" i="82"/>
  <c r="G98" i="22" s="1"/>
  <c r="AD17" i="82"/>
  <c r="AI17" i="82" s="1"/>
  <c r="AE17" i="82"/>
  <c r="R17" i="82"/>
  <c r="H97" i="22" s="1"/>
  <c r="Q17" i="82"/>
  <c r="S17" i="82" s="1"/>
  <c r="S18" i="82" s="1"/>
  <c r="AD15" i="82"/>
  <c r="AI15" i="82" s="1"/>
  <c r="AE15" i="82"/>
  <c r="S15" i="82"/>
  <c r="S16" i="82" s="1"/>
  <c r="R15" i="82"/>
  <c r="Q15" i="82"/>
  <c r="G96" i="22" s="1"/>
  <c r="AD13" i="82"/>
  <c r="AI13" i="82" s="1"/>
  <c r="AE13" i="82"/>
  <c r="R13" i="82"/>
  <c r="H95" i="22" s="1"/>
  <c r="Q13" i="82"/>
  <c r="G95" i="22" s="1"/>
  <c r="AD11" i="82"/>
  <c r="AI11" i="82" s="1"/>
  <c r="AE11" i="82"/>
  <c r="R11" i="82"/>
  <c r="Q11" i="82"/>
  <c r="AD9" i="82"/>
  <c r="AI9" i="82" s="1"/>
  <c r="AE9" i="82"/>
  <c r="R9" i="82"/>
  <c r="Q9" i="82"/>
  <c r="S9" i="82" s="1"/>
  <c r="S10" i="82" s="1"/>
  <c r="S13" i="83" l="1"/>
  <c r="H83" i="95"/>
  <c r="Z18" i="82"/>
  <c r="M73" i="95" s="1"/>
  <c r="S27" i="83"/>
  <c r="S28" i="83" s="1"/>
  <c r="S15" i="83"/>
  <c r="S16" i="83" s="1"/>
  <c r="AF17" i="82"/>
  <c r="AG17" i="82" s="1"/>
  <c r="AF23" i="82"/>
  <c r="AG23" i="82" s="1"/>
  <c r="AF25" i="82"/>
  <c r="AF27" i="83"/>
  <c r="AH27" i="83" s="1"/>
  <c r="AF31" i="82"/>
  <c r="AF15" i="83"/>
  <c r="AG15" i="83" s="1"/>
  <c r="AF29" i="83"/>
  <c r="AF15" i="82"/>
  <c r="AG15" i="82" s="1"/>
  <c r="I77" i="92"/>
  <c r="I69" i="91"/>
  <c r="S11" i="82"/>
  <c r="S12" i="82" s="1"/>
  <c r="H78" i="92"/>
  <c r="H70" i="91"/>
  <c r="H77" i="92"/>
  <c r="H69" i="91"/>
  <c r="AF11" i="82"/>
  <c r="AG11" i="82" s="1"/>
  <c r="AF13" i="82"/>
  <c r="AH13" i="82" s="1"/>
  <c r="I80" i="92"/>
  <c r="I72" i="91"/>
  <c r="S23" i="82"/>
  <c r="S24" i="82" s="1"/>
  <c r="S25" i="82"/>
  <c r="S26" i="82" s="1"/>
  <c r="G94" i="22"/>
  <c r="G105" i="22"/>
  <c r="H89" i="92"/>
  <c r="H81" i="91"/>
  <c r="S11" i="83"/>
  <c r="S12" i="83" s="1"/>
  <c r="H90" i="92"/>
  <c r="H82" i="91"/>
  <c r="H91" i="92"/>
  <c r="H83" i="91"/>
  <c r="I92" i="92"/>
  <c r="I84" i="91"/>
  <c r="AF17" i="83"/>
  <c r="AG17" i="83" s="1"/>
  <c r="I94" i="92"/>
  <c r="I86" i="91"/>
  <c r="I95" i="92"/>
  <c r="I87" i="91"/>
  <c r="I97" i="92"/>
  <c r="I89" i="91"/>
  <c r="I98" i="92"/>
  <c r="I90" i="91"/>
  <c r="AF31" i="83"/>
  <c r="AH31" i="83" s="1"/>
  <c r="H113" i="22"/>
  <c r="S19" i="82"/>
  <c r="S20" i="82" s="1"/>
  <c r="H82" i="92"/>
  <c r="H74" i="91"/>
  <c r="S21" i="82"/>
  <c r="S22" i="82" s="1"/>
  <c r="H83" i="92"/>
  <c r="H75" i="91"/>
  <c r="S27" i="82"/>
  <c r="S28" i="82" s="1"/>
  <c r="H86" i="92"/>
  <c r="H78" i="91"/>
  <c r="S29" i="82"/>
  <c r="S30" i="82" s="1"/>
  <c r="H87" i="92"/>
  <c r="H79" i="91"/>
  <c r="G93" i="22"/>
  <c r="H96" i="22"/>
  <c r="H105" i="22"/>
  <c r="I89" i="92"/>
  <c r="I81" i="91"/>
  <c r="I90" i="92"/>
  <c r="I82" i="91"/>
  <c r="I91" i="92"/>
  <c r="I83" i="91"/>
  <c r="AF13" i="83"/>
  <c r="AH13" i="83" s="1"/>
  <c r="AF19" i="83"/>
  <c r="AG19" i="83" s="1"/>
  <c r="H96" i="92"/>
  <c r="H88" i="91"/>
  <c r="AF25" i="83"/>
  <c r="AG25" i="83" s="1"/>
  <c r="H100" i="92"/>
  <c r="H92" i="91"/>
  <c r="H114" i="22"/>
  <c r="H110" i="22"/>
  <c r="H106" i="22"/>
  <c r="H81" i="92"/>
  <c r="H73" i="91"/>
  <c r="I82" i="92"/>
  <c r="I74" i="91"/>
  <c r="I83" i="92"/>
  <c r="I75" i="91"/>
  <c r="H84" i="92"/>
  <c r="H76" i="91"/>
  <c r="H85" i="92"/>
  <c r="H77" i="91"/>
  <c r="I86" i="92"/>
  <c r="I78" i="91"/>
  <c r="I87" i="92"/>
  <c r="I79" i="91"/>
  <c r="H88" i="92"/>
  <c r="H80" i="91"/>
  <c r="H93" i="22"/>
  <c r="H103" i="22"/>
  <c r="G102" i="22"/>
  <c r="H99" i="22"/>
  <c r="G104" i="22"/>
  <c r="AF9" i="83"/>
  <c r="AF11" i="83"/>
  <c r="AG11" i="83" s="1"/>
  <c r="S17" i="83"/>
  <c r="S18" i="83" s="1"/>
  <c r="Z18" i="83" s="1"/>
  <c r="M85" i="95" s="1"/>
  <c r="H93" i="92"/>
  <c r="H85" i="91"/>
  <c r="AF21" i="83"/>
  <c r="U21" i="83" s="1"/>
  <c r="I96" i="92"/>
  <c r="I88" i="91"/>
  <c r="AF23" i="83"/>
  <c r="AG23" i="83" s="1"/>
  <c r="H99" i="92"/>
  <c r="H91" i="91"/>
  <c r="I100" i="92"/>
  <c r="I92" i="91"/>
  <c r="H111" i="22"/>
  <c r="H107" i="22"/>
  <c r="G106" i="22"/>
  <c r="S13" i="82"/>
  <c r="S14" i="82" s="1"/>
  <c r="Z14" i="82" s="1"/>
  <c r="M71" i="95" s="1"/>
  <c r="H79" i="92"/>
  <c r="H71" i="91"/>
  <c r="AF9" i="82"/>
  <c r="I78" i="92"/>
  <c r="I70" i="91"/>
  <c r="I79" i="92"/>
  <c r="I71" i="91"/>
  <c r="H80" i="92"/>
  <c r="H72" i="91"/>
  <c r="I81" i="92"/>
  <c r="I73" i="91"/>
  <c r="AF19" i="82"/>
  <c r="AG19" i="82" s="1"/>
  <c r="AF21" i="82"/>
  <c r="U21" i="82" s="1"/>
  <c r="I84" i="92"/>
  <c r="I76" i="91"/>
  <c r="I85" i="92"/>
  <c r="I77" i="91"/>
  <c r="AF27" i="82"/>
  <c r="AH27" i="82" s="1"/>
  <c r="AF29" i="82"/>
  <c r="AH29" i="82" s="1"/>
  <c r="I88" i="92"/>
  <c r="I80" i="91"/>
  <c r="H98" i="22"/>
  <c r="G97" i="22"/>
  <c r="H94" i="22"/>
  <c r="G103" i="22"/>
  <c r="H100" i="22"/>
  <c r="G99" i="22"/>
  <c r="H92" i="92"/>
  <c r="H84" i="91"/>
  <c r="I93" i="92"/>
  <c r="I85" i="91"/>
  <c r="S19" i="83"/>
  <c r="S20" i="83" s="1"/>
  <c r="H94" i="92"/>
  <c r="H86" i="91"/>
  <c r="H95" i="92"/>
  <c r="H87" i="91"/>
  <c r="S23" i="83"/>
  <c r="S24" i="83" s="1"/>
  <c r="S25" i="83"/>
  <c r="S26" i="83" s="1"/>
  <c r="H97" i="92"/>
  <c r="H89" i="91"/>
  <c r="H98" i="92"/>
  <c r="H90" i="91"/>
  <c r="I99" i="92"/>
  <c r="I91" i="91"/>
  <c r="S31" i="83"/>
  <c r="S32" i="83" s="1"/>
  <c r="H116" i="22"/>
  <c r="G115" i="22"/>
  <c r="H112" i="22"/>
  <c r="G111" i="22"/>
  <c r="H108" i="22"/>
  <c r="G107" i="22"/>
  <c r="S9" i="83"/>
  <c r="S10" i="83" s="1"/>
  <c r="AH29" i="83"/>
  <c r="AG29" i="83"/>
  <c r="U29" i="83"/>
  <c r="U25" i="83"/>
  <c r="AH25" i="83"/>
  <c r="U23" i="83"/>
  <c r="AG9" i="83"/>
  <c r="U9" i="83"/>
  <c r="AH9" i="83"/>
  <c r="AI9" i="83" s="1"/>
  <c r="AH21" i="83"/>
  <c r="U17" i="83"/>
  <c r="U13" i="83"/>
  <c r="AH19" i="83"/>
  <c r="U19" i="83"/>
  <c r="AG27" i="83"/>
  <c r="U13" i="82"/>
  <c r="AH17" i="82"/>
  <c r="U11" i="82"/>
  <c r="AH25" i="82"/>
  <c r="AG25" i="82"/>
  <c r="U25" i="82"/>
  <c r="AG29" i="82"/>
  <c r="U29" i="82"/>
  <c r="AH9" i="82"/>
  <c r="AG9" i="82"/>
  <c r="U9" i="82"/>
  <c r="U15" i="82"/>
  <c r="U31" i="82"/>
  <c r="C8" i="26"/>
  <c r="C7" i="26"/>
  <c r="B7" i="26"/>
  <c r="B92" i="22"/>
  <c r="C92" i="22"/>
  <c r="D92" i="22"/>
  <c r="E92" i="22"/>
  <c r="F92" i="22"/>
  <c r="B91" i="22"/>
  <c r="C91" i="22"/>
  <c r="D91" i="22"/>
  <c r="E91" i="22"/>
  <c r="F91" i="22"/>
  <c r="B82" i="22"/>
  <c r="C82" i="22"/>
  <c r="D82" i="22"/>
  <c r="E82" i="22"/>
  <c r="F82" i="22"/>
  <c r="B83" i="22"/>
  <c r="C83" i="22"/>
  <c r="D83" i="22"/>
  <c r="E83" i="22"/>
  <c r="F83" i="22"/>
  <c r="B84" i="22"/>
  <c r="C84" i="22"/>
  <c r="D84" i="22"/>
  <c r="E84" i="22"/>
  <c r="F84" i="22"/>
  <c r="B85" i="22"/>
  <c r="C85" i="22"/>
  <c r="D85" i="22"/>
  <c r="E85" i="22"/>
  <c r="F85" i="22"/>
  <c r="B86" i="22"/>
  <c r="C86" i="22"/>
  <c r="D86" i="22"/>
  <c r="E86" i="22"/>
  <c r="F86" i="22"/>
  <c r="B87" i="22"/>
  <c r="C87" i="22"/>
  <c r="D87" i="22"/>
  <c r="E87" i="22"/>
  <c r="F87" i="22"/>
  <c r="B88" i="22"/>
  <c r="C88" i="22"/>
  <c r="D88" i="22"/>
  <c r="E88" i="22"/>
  <c r="F88" i="22"/>
  <c r="B89" i="22"/>
  <c r="C89" i="22"/>
  <c r="D89" i="22"/>
  <c r="E89" i="22"/>
  <c r="F89" i="22"/>
  <c r="B90" i="22"/>
  <c r="C90" i="22"/>
  <c r="D90" i="22"/>
  <c r="E90" i="22"/>
  <c r="F90" i="22"/>
  <c r="F81" i="22"/>
  <c r="E81" i="22"/>
  <c r="D81" i="22"/>
  <c r="C81" i="22"/>
  <c r="B81" i="22"/>
  <c r="AD31" i="81"/>
  <c r="AI31" i="81" s="1"/>
  <c r="AE31" i="81"/>
  <c r="R31" i="81"/>
  <c r="Q31" i="81"/>
  <c r="G92" i="22" s="1"/>
  <c r="AD29" i="81"/>
  <c r="AI29" i="81" s="1"/>
  <c r="AE29" i="81"/>
  <c r="R29" i="81"/>
  <c r="H91" i="22" s="1"/>
  <c r="Q29" i="81"/>
  <c r="AD27" i="81"/>
  <c r="AI27" i="81" s="1"/>
  <c r="AE27" i="81"/>
  <c r="R27" i="81"/>
  <c r="H90" i="22" s="1"/>
  <c r="Q27" i="81"/>
  <c r="AD25" i="81"/>
  <c r="AI25" i="81" s="1"/>
  <c r="AE25" i="81"/>
  <c r="R25" i="81"/>
  <c r="Q25" i="81"/>
  <c r="G89" i="22" s="1"/>
  <c r="AE23" i="81"/>
  <c r="AD23" i="81"/>
  <c r="AI23" i="81" s="1"/>
  <c r="R23" i="81"/>
  <c r="Q23" i="81"/>
  <c r="S23" i="81" s="1"/>
  <c r="S24" i="81" s="1"/>
  <c r="AD21" i="81"/>
  <c r="AE21" i="81"/>
  <c r="R21" i="81"/>
  <c r="Q21" i="81"/>
  <c r="AD19" i="81"/>
  <c r="AI19" i="81" s="1"/>
  <c r="AE19" i="81"/>
  <c r="R19" i="81"/>
  <c r="Q19" i="81"/>
  <c r="AD17" i="81"/>
  <c r="AI17" i="81" s="1"/>
  <c r="AE17" i="81"/>
  <c r="R17" i="81"/>
  <c r="Q17" i="81"/>
  <c r="G85" i="22" s="1"/>
  <c r="AD15" i="81"/>
  <c r="AI15" i="81" s="1"/>
  <c r="AE15" i="81"/>
  <c r="R15" i="81"/>
  <c r="H84" i="22" s="1"/>
  <c r="Q15" i="81"/>
  <c r="G84" i="22" s="1"/>
  <c r="AD13" i="81"/>
  <c r="AI13" i="81" s="1"/>
  <c r="AE13" i="81"/>
  <c r="R13" i="81"/>
  <c r="Q13" i="81"/>
  <c r="AD11" i="81"/>
  <c r="AI11" i="81" s="1"/>
  <c r="AE11" i="81"/>
  <c r="R11" i="81"/>
  <c r="Q11" i="81"/>
  <c r="AD9" i="81"/>
  <c r="AI9" i="81" s="1"/>
  <c r="AE9" i="81"/>
  <c r="R9" i="81"/>
  <c r="Q9" i="81"/>
  <c r="B70" i="22"/>
  <c r="C70" i="22"/>
  <c r="D70" i="22"/>
  <c r="E70" i="22"/>
  <c r="F70" i="22"/>
  <c r="B71" i="22"/>
  <c r="C71" i="22"/>
  <c r="D71" i="22"/>
  <c r="E71" i="22"/>
  <c r="F71" i="22"/>
  <c r="B72" i="22"/>
  <c r="C72" i="22"/>
  <c r="D72" i="22"/>
  <c r="E72" i="22"/>
  <c r="F72" i="22"/>
  <c r="B73" i="22"/>
  <c r="C73" i="22"/>
  <c r="D73" i="22"/>
  <c r="E73" i="22"/>
  <c r="F73" i="22"/>
  <c r="B74" i="22"/>
  <c r="C74" i="22"/>
  <c r="D74" i="22"/>
  <c r="E74" i="22"/>
  <c r="F74" i="22"/>
  <c r="B75" i="22"/>
  <c r="C75" i="22"/>
  <c r="D75" i="22"/>
  <c r="E75" i="22"/>
  <c r="F75" i="22"/>
  <c r="B76" i="22"/>
  <c r="C76" i="22"/>
  <c r="D76" i="22"/>
  <c r="E76" i="22"/>
  <c r="F76" i="22"/>
  <c r="B77" i="22"/>
  <c r="C77" i="22"/>
  <c r="D77" i="22"/>
  <c r="E77" i="22"/>
  <c r="F77" i="22"/>
  <c r="B78" i="22"/>
  <c r="C78" i="22"/>
  <c r="D78" i="22"/>
  <c r="E78" i="22"/>
  <c r="F78" i="22"/>
  <c r="B79" i="22"/>
  <c r="C79" i="22"/>
  <c r="D79" i="22"/>
  <c r="E79" i="22"/>
  <c r="F79" i="22"/>
  <c r="B80" i="22"/>
  <c r="C80" i="22"/>
  <c r="D80" i="22"/>
  <c r="E80" i="22"/>
  <c r="F80" i="22"/>
  <c r="F69" i="22"/>
  <c r="E69" i="22"/>
  <c r="D69" i="22"/>
  <c r="C69" i="22"/>
  <c r="B69" i="22"/>
  <c r="AD31" i="80"/>
  <c r="AI31" i="80" s="1"/>
  <c r="AE31" i="80"/>
  <c r="R31" i="80"/>
  <c r="Q31" i="80"/>
  <c r="S31" i="80" s="1"/>
  <c r="S32" i="80" s="1"/>
  <c r="AD29" i="80"/>
  <c r="AI29" i="80" s="1"/>
  <c r="AE29" i="80"/>
  <c r="R29" i="80"/>
  <c r="Q29" i="80"/>
  <c r="AI27" i="80"/>
  <c r="AD27" i="80"/>
  <c r="AE27" i="80"/>
  <c r="R27" i="80"/>
  <c r="Q27" i="80"/>
  <c r="G78" i="22" s="1"/>
  <c r="AD25" i="80"/>
  <c r="AI25" i="80" s="1"/>
  <c r="AE25" i="80"/>
  <c r="R25" i="80"/>
  <c r="Q25" i="80"/>
  <c r="G77" i="22" s="1"/>
  <c r="AD23" i="80"/>
  <c r="AI23" i="80" s="1"/>
  <c r="AE23" i="80"/>
  <c r="R23" i="80"/>
  <c r="Q23" i="80"/>
  <c r="G76" i="22" s="1"/>
  <c r="AD21" i="80"/>
  <c r="AI21" i="80" s="1"/>
  <c r="AE21" i="80"/>
  <c r="R21" i="80"/>
  <c r="H75" i="22" s="1"/>
  <c r="Q21" i="80"/>
  <c r="S21" i="80" s="1"/>
  <c r="S22" i="80" s="1"/>
  <c r="AD19" i="80"/>
  <c r="AI19" i="80" s="1"/>
  <c r="AE19" i="80"/>
  <c r="R19" i="80"/>
  <c r="H74" i="22" s="1"/>
  <c r="Q19" i="80"/>
  <c r="AD17" i="80"/>
  <c r="AI17" i="80" s="1"/>
  <c r="AE17" i="80"/>
  <c r="R17" i="80"/>
  <c r="H73" i="22" s="1"/>
  <c r="Q17" i="80"/>
  <c r="AD15" i="80"/>
  <c r="AI15" i="80" s="1"/>
  <c r="AE15" i="80"/>
  <c r="R15" i="80"/>
  <c r="Q15" i="80"/>
  <c r="AI13" i="80"/>
  <c r="AD13" i="80"/>
  <c r="AE13" i="80"/>
  <c r="R13" i="80"/>
  <c r="H71" i="22" s="1"/>
  <c r="Q13" i="80"/>
  <c r="S13" i="80" s="1"/>
  <c r="S14" i="80" s="1"/>
  <c r="AD11" i="80"/>
  <c r="AI11" i="80" s="1"/>
  <c r="AE11" i="80"/>
  <c r="R11" i="80"/>
  <c r="H70" i="22" s="1"/>
  <c r="Q11" i="80"/>
  <c r="AD9" i="80"/>
  <c r="AI9" i="80" s="1"/>
  <c r="AE9" i="80"/>
  <c r="R9" i="80"/>
  <c r="Q9" i="80"/>
  <c r="B61" i="22"/>
  <c r="C61" i="22"/>
  <c r="D61" i="22"/>
  <c r="E61" i="22"/>
  <c r="F61" i="22"/>
  <c r="B51" i="22"/>
  <c r="C51" i="22"/>
  <c r="D51" i="22"/>
  <c r="E51" i="22"/>
  <c r="F51" i="22"/>
  <c r="B52" i="22"/>
  <c r="C52" i="22"/>
  <c r="D52" i="22"/>
  <c r="E52" i="22"/>
  <c r="F52" i="22"/>
  <c r="B53" i="22"/>
  <c r="C53" i="22"/>
  <c r="D53" i="22"/>
  <c r="E53" i="22"/>
  <c r="F53" i="22"/>
  <c r="B54" i="22"/>
  <c r="C54" i="22"/>
  <c r="D54" i="22"/>
  <c r="E54" i="22"/>
  <c r="F54" i="22"/>
  <c r="B55" i="22"/>
  <c r="C55" i="22"/>
  <c r="D55" i="22"/>
  <c r="E55" i="22"/>
  <c r="F55" i="22"/>
  <c r="B56" i="22"/>
  <c r="C56" i="22"/>
  <c r="D56" i="22"/>
  <c r="E56" i="22"/>
  <c r="F56" i="22"/>
  <c r="B57" i="22"/>
  <c r="C57" i="22"/>
  <c r="D57" i="22"/>
  <c r="E57" i="22"/>
  <c r="F57" i="22"/>
  <c r="B58" i="22"/>
  <c r="C58" i="22"/>
  <c r="D58" i="22"/>
  <c r="E58" i="22"/>
  <c r="F58" i="22"/>
  <c r="B59" i="22"/>
  <c r="C59" i="22"/>
  <c r="D59" i="22"/>
  <c r="E59" i="22"/>
  <c r="F59" i="22"/>
  <c r="B60" i="22"/>
  <c r="C60" i="22"/>
  <c r="D60" i="22"/>
  <c r="E60" i="22"/>
  <c r="F60" i="22"/>
  <c r="F50" i="22"/>
  <c r="E50" i="22"/>
  <c r="D50" i="22"/>
  <c r="C50" i="22"/>
  <c r="B50" i="22"/>
  <c r="AD31" i="79"/>
  <c r="AI31" i="79" s="1"/>
  <c r="AE31" i="79"/>
  <c r="R31" i="79"/>
  <c r="Q31" i="79"/>
  <c r="AD29" i="79"/>
  <c r="AI29" i="79" s="1"/>
  <c r="AE29" i="79"/>
  <c r="R29" i="79"/>
  <c r="Q29" i="79"/>
  <c r="G60" i="22" s="1"/>
  <c r="AD27" i="79"/>
  <c r="AI27" i="79" s="1"/>
  <c r="AE27" i="79"/>
  <c r="R27" i="79"/>
  <c r="Q27" i="79"/>
  <c r="S27" i="79" s="1"/>
  <c r="S28" i="79" s="1"/>
  <c r="AD25" i="79"/>
  <c r="AI25" i="79" s="1"/>
  <c r="AE25" i="79"/>
  <c r="R25" i="79"/>
  <c r="Q25" i="79"/>
  <c r="AD23" i="79"/>
  <c r="AI23" i="79" s="1"/>
  <c r="AE23" i="79"/>
  <c r="R23" i="79"/>
  <c r="Q23" i="79"/>
  <c r="AD21" i="79"/>
  <c r="AI21" i="79" s="1"/>
  <c r="AE21" i="79"/>
  <c r="R21" i="79"/>
  <c r="H56" i="22" s="1"/>
  <c r="Q21" i="79"/>
  <c r="G56" i="22" s="1"/>
  <c r="AD19" i="79"/>
  <c r="AI19" i="79" s="1"/>
  <c r="AE19" i="79"/>
  <c r="R19" i="79"/>
  <c r="Q19" i="79"/>
  <c r="S19" i="79" s="1"/>
  <c r="S20" i="79" s="1"/>
  <c r="AD17" i="79"/>
  <c r="AI17" i="79" s="1"/>
  <c r="AE17" i="79"/>
  <c r="R17" i="79"/>
  <c r="Q17" i="79"/>
  <c r="AD15" i="79"/>
  <c r="AI15" i="79" s="1"/>
  <c r="AE15" i="79"/>
  <c r="R15" i="79"/>
  <c r="H53" i="22" s="1"/>
  <c r="Q15" i="79"/>
  <c r="AD13" i="79"/>
  <c r="AI13" i="79" s="1"/>
  <c r="AE13" i="79"/>
  <c r="R13" i="79"/>
  <c r="H52" i="22" s="1"/>
  <c r="Q13" i="79"/>
  <c r="AD11" i="79"/>
  <c r="AI11" i="79" s="1"/>
  <c r="AE11" i="79"/>
  <c r="S11" i="79"/>
  <c r="S12" i="79" s="1"/>
  <c r="R11" i="79"/>
  <c r="Q11" i="79"/>
  <c r="G51" i="22" s="1"/>
  <c r="AD9" i="79"/>
  <c r="AI9" i="79" s="1"/>
  <c r="AE9" i="79"/>
  <c r="R9" i="79"/>
  <c r="Q9" i="79"/>
  <c r="T13" i="83" l="1"/>
  <c r="S14" i="83" s="1"/>
  <c r="Z14" i="83" s="1"/>
  <c r="M83" i="95" s="1"/>
  <c r="Z14" i="80"/>
  <c r="M47" i="95" s="1"/>
  <c r="U27" i="82"/>
  <c r="U27" i="83"/>
  <c r="AH23" i="83"/>
  <c r="AH21" i="82"/>
  <c r="AG21" i="83"/>
  <c r="AG21" i="82"/>
  <c r="AH19" i="82"/>
  <c r="AH17" i="83"/>
  <c r="U17" i="82"/>
  <c r="AH15" i="82"/>
  <c r="AG13" i="82"/>
  <c r="AG13" i="83"/>
  <c r="AH11" i="82"/>
  <c r="S21" i="79"/>
  <c r="S22" i="79" s="1"/>
  <c r="AH11" i="83"/>
  <c r="AH23" i="82"/>
  <c r="G80" i="22"/>
  <c r="AG27" i="82"/>
  <c r="U15" i="83"/>
  <c r="U31" i="83"/>
  <c r="G59" i="22"/>
  <c r="S31" i="81"/>
  <c r="S32" i="81" s="1"/>
  <c r="U23" i="82"/>
  <c r="U19" i="82"/>
  <c r="U11" i="83"/>
  <c r="AG31" i="83"/>
  <c r="AH15" i="83"/>
  <c r="S15" i="81"/>
  <c r="S16" i="81" s="1"/>
  <c r="AF21" i="80"/>
  <c r="AG21" i="80" s="1"/>
  <c r="AF11" i="79"/>
  <c r="AG11" i="79" s="1"/>
  <c r="AF13" i="79"/>
  <c r="AG13" i="79" s="1"/>
  <c r="AF23" i="80"/>
  <c r="AF9" i="79"/>
  <c r="H38" i="92"/>
  <c r="H35" i="91"/>
  <c r="AF15" i="79"/>
  <c r="I41" i="92"/>
  <c r="I38" i="91"/>
  <c r="AF27" i="79"/>
  <c r="I46" i="92"/>
  <c r="I43" i="91"/>
  <c r="AF29" i="79"/>
  <c r="AH29" i="79" s="1"/>
  <c r="H60" i="22"/>
  <c r="G55" i="22"/>
  <c r="AF11" i="80"/>
  <c r="H54" i="92"/>
  <c r="H48" i="91"/>
  <c r="I60" i="92"/>
  <c r="I53" i="91"/>
  <c r="I61" i="92"/>
  <c r="I54" i="91"/>
  <c r="AF29" i="80"/>
  <c r="AG29" i="80" s="1"/>
  <c r="I63" i="92"/>
  <c r="I56" i="91"/>
  <c r="H77" i="22"/>
  <c r="G72" i="22"/>
  <c r="S9" i="81"/>
  <c r="S10" i="81" s="1"/>
  <c r="H64" i="92"/>
  <c r="H57" i="91"/>
  <c r="S11" i="81"/>
  <c r="S12" i="81" s="1"/>
  <c r="H65" i="92"/>
  <c r="H58" i="91"/>
  <c r="H67" i="92"/>
  <c r="H59" i="91"/>
  <c r="I69" i="92"/>
  <c r="I61" i="91"/>
  <c r="I70" i="92"/>
  <c r="I62" i="91"/>
  <c r="H87" i="22"/>
  <c r="I71" i="92"/>
  <c r="I63" i="91"/>
  <c r="I72" i="92"/>
  <c r="I64" i="91"/>
  <c r="AF23" i="81"/>
  <c r="U23" i="81" s="1"/>
  <c r="AF29" i="81"/>
  <c r="I76" i="92"/>
  <c r="I68" i="91"/>
  <c r="AF31" i="81"/>
  <c r="AH31" i="81" s="1"/>
  <c r="G83" i="22"/>
  <c r="H92" i="22"/>
  <c r="AG31" i="82"/>
  <c r="AH31" i="82"/>
  <c r="I40" i="92"/>
  <c r="I37" i="91"/>
  <c r="AF19" i="79"/>
  <c r="S9" i="79"/>
  <c r="S10" i="79" s="1"/>
  <c r="H33" i="92"/>
  <c r="H33" i="91"/>
  <c r="H34" i="92"/>
  <c r="H34" i="91"/>
  <c r="I38" i="92"/>
  <c r="I35" i="91"/>
  <c r="AF17" i="79"/>
  <c r="AH17" i="79" s="1"/>
  <c r="I43" i="92"/>
  <c r="I40" i="91"/>
  <c r="S25" i="79"/>
  <c r="S26" i="79" s="1"/>
  <c r="H44" i="92"/>
  <c r="H41" i="91"/>
  <c r="H45" i="92"/>
  <c r="H42" i="91"/>
  <c r="S29" i="79"/>
  <c r="S30" i="79" s="1"/>
  <c r="S31" i="79"/>
  <c r="S32" i="79" s="1"/>
  <c r="H47" i="92"/>
  <c r="H44" i="91"/>
  <c r="H57" i="22"/>
  <c r="G52" i="22"/>
  <c r="S9" i="80"/>
  <c r="S10" i="80" s="1"/>
  <c r="H51" i="92"/>
  <c r="H45" i="91"/>
  <c r="AF13" i="80"/>
  <c r="U13" i="80" s="1"/>
  <c r="I54" i="92"/>
  <c r="I48" i="91"/>
  <c r="S17" i="80"/>
  <c r="S18" i="80" s="1"/>
  <c r="Z18" i="80" s="1"/>
  <c r="M49" i="95" s="1"/>
  <c r="H55" i="92"/>
  <c r="H49" i="91"/>
  <c r="S19" i="80"/>
  <c r="S20" i="80" s="1"/>
  <c r="H56" i="92"/>
  <c r="H50" i="91"/>
  <c r="H59" i="92"/>
  <c r="H52" i="91"/>
  <c r="AF25" i="80"/>
  <c r="S27" i="80"/>
  <c r="S28" i="80" s="1"/>
  <c r="H62" i="92"/>
  <c r="H55" i="91"/>
  <c r="G69" i="22"/>
  <c r="H78" i="22"/>
  <c r="G73" i="22"/>
  <c r="I64" i="92"/>
  <c r="I57" i="91"/>
  <c r="I65" i="92"/>
  <c r="I58" i="91"/>
  <c r="I67" i="92"/>
  <c r="I59" i="91"/>
  <c r="AF15" i="81"/>
  <c r="AF17" i="81"/>
  <c r="AF19" i="81"/>
  <c r="U19" i="81" s="1"/>
  <c r="AF21" i="81"/>
  <c r="AG21" i="81" s="1"/>
  <c r="S25" i="81"/>
  <c r="S26" i="81" s="1"/>
  <c r="H73" i="92"/>
  <c r="H65" i="91"/>
  <c r="S27" i="81"/>
  <c r="S28" i="81" s="1"/>
  <c r="H74" i="92"/>
  <c r="H66" i="91"/>
  <c r="H75" i="92"/>
  <c r="H67" i="91"/>
  <c r="G90" i="22"/>
  <c r="H85" i="22"/>
  <c r="S23" i="79"/>
  <c r="S24" i="79" s="1"/>
  <c r="H43" i="92"/>
  <c r="H40" i="91"/>
  <c r="I33" i="92"/>
  <c r="I33" i="91"/>
  <c r="I34" i="92"/>
  <c r="I34" i="91"/>
  <c r="S13" i="79"/>
  <c r="S14" i="79" s="1"/>
  <c r="Z14" i="79" s="1"/>
  <c r="M35" i="95" s="1"/>
  <c r="S15" i="79"/>
  <c r="S16" i="79" s="1"/>
  <c r="H39" i="92"/>
  <c r="H36" i="91"/>
  <c r="H42" i="92"/>
  <c r="H39" i="91"/>
  <c r="AF23" i="79"/>
  <c r="I44" i="92"/>
  <c r="I41" i="91"/>
  <c r="I45" i="92"/>
  <c r="I42" i="91"/>
  <c r="I47" i="92"/>
  <c r="I44" i="91"/>
  <c r="G50" i="22"/>
  <c r="H58" i="22"/>
  <c r="G57" i="22"/>
  <c r="H54" i="22"/>
  <c r="G53" i="22"/>
  <c r="H61" i="22"/>
  <c r="I51" i="92"/>
  <c r="I45" i="91"/>
  <c r="S11" i="80"/>
  <c r="S12" i="80" s="1"/>
  <c r="H52" i="92"/>
  <c r="H46" i="91"/>
  <c r="H53" i="92"/>
  <c r="H47" i="91"/>
  <c r="S15" i="80"/>
  <c r="S16" i="80" s="1"/>
  <c r="I55" i="92"/>
  <c r="I49" i="91"/>
  <c r="I56" i="92"/>
  <c r="I50" i="91"/>
  <c r="H58" i="92"/>
  <c r="H51" i="91"/>
  <c r="I59" i="92"/>
  <c r="I52" i="91"/>
  <c r="AF27" i="80"/>
  <c r="AH27" i="80" s="1"/>
  <c r="I62" i="92"/>
  <c r="I55" i="91"/>
  <c r="AF31" i="80"/>
  <c r="AH31" i="80" s="1"/>
  <c r="H69" i="22"/>
  <c r="H79" i="22"/>
  <c r="G74" i="22"/>
  <c r="G70" i="22"/>
  <c r="AF9" i="81"/>
  <c r="AH9" i="81" s="1"/>
  <c r="AF11" i="81"/>
  <c r="U11" i="81" s="1"/>
  <c r="S13" i="81"/>
  <c r="S14" i="81" s="1"/>
  <c r="Z14" i="81" s="1"/>
  <c r="M59" i="95" s="1"/>
  <c r="H68" i="92"/>
  <c r="H60" i="91"/>
  <c r="I73" i="92"/>
  <c r="I65" i="91"/>
  <c r="I74" i="92"/>
  <c r="I66" i="91"/>
  <c r="I75" i="92"/>
  <c r="I67" i="91"/>
  <c r="G81" i="22"/>
  <c r="H88" i="22"/>
  <c r="H86" i="22"/>
  <c r="H82" i="22"/>
  <c r="G91" i="22"/>
  <c r="I39" i="92"/>
  <c r="I36" i="91"/>
  <c r="S17" i="79"/>
  <c r="S18" i="79" s="1"/>
  <c r="Z18" i="79" s="1"/>
  <c r="M37" i="95" s="1"/>
  <c r="H40" i="92"/>
  <c r="H37" i="91"/>
  <c r="H41" i="92"/>
  <c r="H38" i="91"/>
  <c r="I42" i="92"/>
  <c r="I39" i="91"/>
  <c r="AF21" i="79"/>
  <c r="AF25" i="79"/>
  <c r="AH25" i="79" s="1"/>
  <c r="H46" i="92"/>
  <c r="H43" i="91"/>
  <c r="AF31" i="79"/>
  <c r="AH31" i="79" s="1"/>
  <c r="H50" i="22"/>
  <c r="H59" i="22"/>
  <c r="G58" i="22"/>
  <c r="H55" i="22"/>
  <c r="G54" i="22"/>
  <c r="H51" i="22"/>
  <c r="G61" i="22"/>
  <c r="AF9" i="80"/>
  <c r="AG9" i="80" s="1"/>
  <c r="I52" i="92"/>
  <c r="I46" i="91"/>
  <c r="I53" i="92"/>
  <c r="I47" i="91"/>
  <c r="AF15" i="80"/>
  <c r="U15" i="80" s="1"/>
  <c r="AF17" i="80"/>
  <c r="AH17" i="80" s="1"/>
  <c r="AF19" i="80"/>
  <c r="AG19" i="80" s="1"/>
  <c r="I58" i="92"/>
  <c r="I51" i="91"/>
  <c r="S23" i="80"/>
  <c r="S24" i="80" s="1"/>
  <c r="S25" i="80"/>
  <c r="S26" i="80" s="1"/>
  <c r="H60" i="92"/>
  <c r="H53" i="91"/>
  <c r="H61" i="92"/>
  <c r="H54" i="91"/>
  <c r="S29" i="80"/>
  <c r="S30" i="80" s="1"/>
  <c r="H63" i="92"/>
  <c r="H56" i="91"/>
  <c r="H80" i="22"/>
  <c r="G79" i="22"/>
  <c r="H76" i="22"/>
  <c r="G75" i="22"/>
  <c r="H72" i="22"/>
  <c r="G71" i="22"/>
  <c r="AF13" i="81"/>
  <c r="U13" i="81" s="1"/>
  <c r="I68" i="92"/>
  <c r="I60" i="91"/>
  <c r="S17" i="81"/>
  <c r="S18" i="81" s="1"/>
  <c r="Z18" i="81" s="1"/>
  <c r="M61" i="95" s="1"/>
  <c r="H69" i="92"/>
  <c r="H61" i="91"/>
  <c r="S19" i="81"/>
  <c r="S20" i="81" s="1"/>
  <c r="H70" i="92"/>
  <c r="H62" i="91"/>
  <c r="S21" i="81"/>
  <c r="S22" i="81" s="1"/>
  <c r="H71" i="92"/>
  <c r="H63" i="91"/>
  <c r="H72" i="92"/>
  <c r="H64" i="91"/>
  <c r="AF25" i="81"/>
  <c r="AG25" i="81" s="1"/>
  <c r="AF27" i="81"/>
  <c r="AH27" i="81" s="1"/>
  <c r="S29" i="81"/>
  <c r="S30" i="81" s="1"/>
  <c r="H76" i="92"/>
  <c r="H68" i="91"/>
  <c r="H81" i="22"/>
  <c r="H89" i="22"/>
  <c r="G88" i="22"/>
  <c r="G86" i="22"/>
  <c r="H83" i="22"/>
  <c r="G82" i="22"/>
  <c r="AG21" i="79"/>
  <c r="AH21" i="79"/>
  <c r="AH13" i="79"/>
  <c r="G87" i="22"/>
  <c r="U31" i="81"/>
  <c r="AG9" i="81"/>
  <c r="U9" i="81"/>
  <c r="AH21" i="81"/>
  <c r="AI21" i="81" s="1"/>
  <c r="U21" i="81" s="1"/>
  <c r="AG23" i="81"/>
  <c r="AH11" i="81"/>
  <c r="AG11" i="81"/>
  <c r="AG13" i="81"/>
  <c r="AG15" i="81"/>
  <c r="U15" i="81"/>
  <c r="AH15" i="81"/>
  <c r="AH17" i="81"/>
  <c r="AG17" i="81"/>
  <c r="U17" i="81"/>
  <c r="AH29" i="81"/>
  <c r="AG29" i="81"/>
  <c r="U29" i="81"/>
  <c r="AH25" i="81"/>
  <c r="AH19" i="80"/>
  <c r="AH21" i="80"/>
  <c r="AH29" i="80"/>
  <c r="AH11" i="80"/>
  <c r="AG11" i="80"/>
  <c r="U11" i="80"/>
  <c r="AG31" i="80"/>
  <c r="U31" i="80"/>
  <c r="U9" i="80"/>
  <c r="AH9" i="80"/>
  <c r="AH15" i="80"/>
  <c r="AG17" i="80"/>
  <c r="AG23" i="80"/>
  <c r="U23" i="80"/>
  <c r="AH23" i="80"/>
  <c r="AH25" i="80"/>
  <c r="AG25" i="80"/>
  <c r="U25" i="80"/>
  <c r="U27" i="80"/>
  <c r="AH15" i="79"/>
  <c r="AG15" i="79"/>
  <c r="U15" i="79"/>
  <c r="AH19" i="79"/>
  <c r="AG19" i="79"/>
  <c r="U19" i="79"/>
  <c r="U17" i="79"/>
  <c r="AH11" i="79"/>
  <c r="U11" i="79"/>
  <c r="AH9" i="79"/>
  <c r="AG9" i="79"/>
  <c r="U9" i="79"/>
  <c r="AG23" i="79"/>
  <c r="AH23" i="79"/>
  <c r="U23" i="79"/>
  <c r="AH27" i="79"/>
  <c r="AG27" i="79"/>
  <c r="U27" i="79"/>
  <c r="U13" i="79"/>
  <c r="U21" i="79"/>
  <c r="B31" i="22"/>
  <c r="C31" i="22"/>
  <c r="D31" i="22"/>
  <c r="E31" i="22"/>
  <c r="F31" i="22"/>
  <c r="B32" i="22"/>
  <c r="C32" i="22"/>
  <c r="D32" i="22"/>
  <c r="E32" i="22"/>
  <c r="F32" i="22"/>
  <c r="B33" i="22"/>
  <c r="C33" i="22"/>
  <c r="D33" i="22"/>
  <c r="E33" i="22"/>
  <c r="F33" i="22"/>
  <c r="B34" i="22"/>
  <c r="C34" i="22"/>
  <c r="D34" i="22"/>
  <c r="E34" i="22"/>
  <c r="F34" i="22"/>
  <c r="B35" i="22"/>
  <c r="C35" i="22"/>
  <c r="D35" i="22"/>
  <c r="E35" i="22"/>
  <c r="F35" i="22"/>
  <c r="B36" i="22"/>
  <c r="C36" i="22"/>
  <c r="D36" i="22"/>
  <c r="E36" i="22"/>
  <c r="F36" i="22"/>
  <c r="B37" i="22"/>
  <c r="C37" i="22"/>
  <c r="D37" i="22"/>
  <c r="E37" i="22"/>
  <c r="F37" i="22"/>
  <c r="B38" i="22"/>
  <c r="C38" i="22"/>
  <c r="D38" i="22"/>
  <c r="E38" i="22"/>
  <c r="F38" i="22"/>
  <c r="B39" i="22"/>
  <c r="C39" i="22"/>
  <c r="D39" i="22"/>
  <c r="E39" i="22"/>
  <c r="F39" i="22"/>
  <c r="B40" i="22"/>
  <c r="C40" i="22"/>
  <c r="D40" i="22"/>
  <c r="E40" i="22"/>
  <c r="F40" i="22"/>
  <c r="B41" i="22"/>
  <c r="C41" i="22"/>
  <c r="D41" i="22"/>
  <c r="E41" i="22"/>
  <c r="F41" i="22"/>
  <c r="F23" i="22"/>
  <c r="E23" i="22"/>
  <c r="D23" i="22"/>
  <c r="C23" i="22"/>
  <c r="B23" i="22"/>
  <c r="AD31" i="77"/>
  <c r="AI31" i="77" s="1"/>
  <c r="AE31" i="77"/>
  <c r="R31" i="77"/>
  <c r="Q31" i="77"/>
  <c r="G41" i="22" s="1"/>
  <c r="AD29" i="77"/>
  <c r="AI29" i="77" s="1"/>
  <c r="AE29" i="77"/>
  <c r="R29" i="77"/>
  <c r="H40" i="22" s="1"/>
  <c r="Q29" i="77"/>
  <c r="S29" i="77" s="1"/>
  <c r="S30" i="77" s="1"/>
  <c r="AD27" i="77"/>
  <c r="AE27" i="77"/>
  <c r="R27" i="77"/>
  <c r="Q27" i="77"/>
  <c r="AD25" i="77"/>
  <c r="AI25" i="77" s="1"/>
  <c r="AE25" i="77"/>
  <c r="R25" i="77"/>
  <c r="H38" i="22" s="1"/>
  <c r="Q25" i="77"/>
  <c r="AD23" i="77"/>
  <c r="AI23" i="77" s="1"/>
  <c r="AE23" i="77"/>
  <c r="R23" i="77"/>
  <c r="Q23" i="77"/>
  <c r="S23" i="77" s="1"/>
  <c r="S24" i="77" s="1"/>
  <c r="AD21" i="77"/>
  <c r="AI21" i="77" s="1"/>
  <c r="AE21" i="77"/>
  <c r="R21" i="77"/>
  <c r="Q21" i="77"/>
  <c r="S21" i="77" s="1"/>
  <c r="S22" i="77" s="1"/>
  <c r="AD19" i="77"/>
  <c r="AI19" i="77" s="1"/>
  <c r="AE19" i="77"/>
  <c r="R19" i="77"/>
  <c r="H35" i="22" s="1"/>
  <c r="Q19" i="77"/>
  <c r="AD17" i="77"/>
  <c r="AE17" i="77"/>
  <c r="R17" i="77"/>
  <c r="Q17" i="77"/>
  <c r="AD15" i="77"/>
  <c r="AI15" i="77" s="1"/>
  <c r="AE15" i="77"/>
  <c r="R15" i="77"/>
  <c r="Q15" i="77"/>
  <c r="G33" i="22" s="1"/>
  <c r="AD13" i="77"/>
  <c r="AE13" i="77"/>
  <c r="R13" i="77"/>
  <c r="Q13" i="77"/>
  <c r="AD11" i="77"/>
  <c r="AI11" i="77" s="1"/>
  <c r="AE11" i="77"/>
  <c r="R11" i="77"/>
  <c r="Q11" i="77"/>
  <c r="G31" i="22" s="1"/>
  <c r="AD9" i="77"/>
  <c r="AE9" i="77"/>
  <c r="R9" i="77"/>
  <c r="Q9" i="77"/>
  <c r="AD31" i="18"/>
  <c r="AI31" i="18" s="1"/>
  <c r="AD29" i="18"/>
  <c r="AI29" i="18" s="1"/>
  <c r="AD27" i="18"/>
  <c r="AI27" i="18" s="1"/>
  <c r="AD25" i="18"/>
  <c r="AI25" i="18" s="1"/>
  <c r="AD23" i="18"/>
  <c r="AI23" i="18" s="1"/>
  <c r="AD21" i="18"/>
  <c r="AI21" i="18" s="1"/>
  <c r="AD19" i="18"/>
  <c r="AI19" i="18" s="1"/>
  <c r="AD17" i="18"/>
  <c r="AD15" i="18"/>
  <c r="AD13" i="18"/>
  <c r="AD11" i="18"/>
  <c r="AE9" i="18"/>
  <c r="AD9" i="18"/>
  <c r="AG31" i="79" l="1"/>
  <c r="AG31" i="81"/>
  <c r="U29" i="79"/>
  <c r="AG29" i="79"/>
  <c r="AG27" i="80"/>
  <c r="AG27" i="81"/>
  <c r="U25" i="79"/>
  <c r="AH23" i="81"/>
  <c r="U21" i="80"/>
  <c r="AG19" i="81"/>
  <c r="AH19" i="81"/>
  <c r="AH13" i="81"/>
  <c r="U27" i="81"/>
  <c r="U25" i="81"/>
  <c r="AG15" i="80"/>
  <c r="U29" i="80"/>
  <c r="AG13" i="80"/>
  <c r="AH13" i="80"/>
  <c r="AG17" i="79"/>
  <c r="AG25" i="79"/>
  <c r="U17" i="80"/>
  <c r="U19" i="80"/>
  <c r="U31" i="79"/>
  <c r="H23" i="22"/>
  <c r="I18" i="92"/>
  <c r="I18" i="91"/>
  <c r="I19" i="92"/>
  <c r="I19" i="91"/>
  <c r="H32" i="22"/>
  <c r="I20" i="92"/>
  <c r="I20" i="91"/>
  <c r="I21" i="92"/>
  <c r="I21" i="91"/>
  <c r="AF15" i="77"/>
  <c r="U15" i="77" s="1"/>
  <c r="AF21" i="77"/>
  <c r="U21" i="77" s="1"/>
  <c r="I28" i="92"/>
  <c r="I25" i="91"/>
  <c r="AF23" i="77"/>
  <c r="AG23" i="77" s="1"/>
  <c r="AF29" i="77"/>
  <c r="AG29" i="77" s="1"/>
  <c r="I32" i="92"/>
  <c r="I29" i="91"/>
  <c r="G37" i="22"/>
  <c r="AF9" i="77"/>
  <c r="AF11" i="77"/>
  <c r="AH11" i="77" s="1"/>
  <c r="AF13" i="77"/>
  <c r="AG13" i="77" s="1"/>
  <c r="S15" i="77"/>
  <c r="S16" i="77" s="1"/>
  <c r="H22" i="92"/>
  <c r="H22" i="91"/>
  <c r="S19" i="77"/>
  <c r="S20" i="77" s="1"/>
  <c r="H23" i="92"/>
  <c r="H23" i="91"/>
  <c r="H27" i="92"/>
  <c r="H24" i="91"/>
  <c r="S25" i="77"/>
  <c r="S26" i="77" s="1"/>
  <c r="H29" i="92"/>
  <c r="H26" i="91"/>
  <c r="H30" i="92"/>
  <c r="H27" i="91"/>
  <c r="H31" i="92"/>
  <c r="H28" i="91"/>
  <c r="S31" i="77"/>
  <c r="S32" i="77" s="1"/>
  <c r="H41" i="22"/>
  <c r="G40" i="22"/>
  <c r="G38" i="22"/>
  <c r="H33" i="22"/>
  <c r="H31" i="22"/>
  <c r="H34" i="22"/>
  <c r="I22" i="91"/>
  <c r="I22" i="92"/>
  <c r="I23" i="92"/>
  <c r="I23" i="91"/>
  <c r="I27" i="92"/>
  <c r="I24" i="91"/>
  <c r="I26" i="91"/>
  <c r="I29" i="92"/>
  <c r="H39" i="22"/>
  <c r="I30" i="92"/>
  <c r="I27" i="91"/>
  <c r="I31" i="92"/>
  <c r="I28" i="91"/>
  <c r="AF31" i="77"/>
  <c r="AH31" i="77" s="1"/>
  <c r="H36" i="22"/>
  <c r="G35" i="22"/>
  <c r="H18" i="92"/>
  <c r="H18" i="91"/>
  <c r="S11" i="77"/>
  <c r="S12" i="77" s="1"/>
  <c r="H19" i="92"/>
  <c r="H19" i="91"/>
  <c r="G32" i="22"/>
  <c r="H20" i="92"/>
  <c r="H20" i="91"/>
  <c r="H21" i="91"/>
  <c r="H21" i="92"/>
  <c r="AF17" i="77"/>
  <c r="AH17" i="77" s="1"/>
  <c r="AI17" i="77" s="1"/>
  <c r="AF19" i="77"/>
  <c r="AG19" i="77" s="1"/>
  <c r="H28" i="92"/>
  <c r="H25" i="91"/>
  <c r="AF25" i="77"/>
  <c r="AH25" i="77" s="1"/>
  <c r="AF27" i="77"/>
  <c r="AG27" i="77" s="1"/>
  <c r="H32" i="92"/>
  <c r="H29" i="91"/>
  <c r="H37" i="22"/>
  <c r="G36" i="22"/>
  <c r="AF9" i="18"/>
  <c r="AH9" i="18" s="1"/>
  <c r="AI9" i="18" s="1"/>
  <c r="S27" i="77"/>
  <c r="S28" i="77" s="1"/>
  <c r="G39" i="22"/>
  <c r="S9" i="77"/>
  <c r="S10" i="77" s="1"/>
  <c r="G23" i="22"/>
  <c r="S17" i="77"/>
  <c r="S18" i="77" s="1"/>
  <c r="Z18" i="77" s="1"/>
  <c r="M22" i="95" s="1"/>
  <c r="G34" i="22"/>
  <c r="S13" i="77"/>
  <c r="S14" i="77" s="1"/>
  <c r="Z14" i="77" s="1"/>
  <c r="M20" i="95" s="1"/>
  <c r="AH29" i="77"/>
  <c r="AH9" i="77"/>
  <c r="AI9" i="77" s="1"/>
  <c r="U9" i="77" s="1"/>
  <c r="AG9" i="77"/>
  <c r="U29" i="77" l="1"/>
  <c r="AG17" i="77"/>
  <c r="AG25" i="77"/>
  <c r="U19" i="77"/>
  <c r="AH23" i="77"/>
  <c r="U25" i="77"/>
  <c r="AH19" i="77"/>
  <c r="AG15" i="77"/>
  <c r="AG21" i="77"/>
  <c r="AH13" i="77"/>
  <c r="AI13" i="77" s="1"/>
  <c r="U11" i="77"/>
  <c r="AG31" i="77"/>
  <c r="AH27" i="77"/>
  <c r="AI27" i="77" s="1"/>
  <c r="AH15" i="77"/>
  <c r="AG11" i="77"/>
  <c r="U23" i="77"/>
  <c r="AH21" i="77"/>
  <c r="U31" i="77"/>
  <c r="AG9" i="18"/>
  <c r="U27" i="77"/>
  <c r="U17" i="77"/>
  <c r="U13" i="77"/>
  <c r="I2" i="22" l="1"/>
  <c r="F2" i="22"/>
  <c r="A2" i="22"/>
  <c r="B19" i="22" l="1"/>
  <c r="C19" i="22"/>
  <c r="D19" i="22"/>
  <c r="E19" i="22"/>
  <c r="F19" i="22"/>
  <c r="B22" i="22" l="1"/>
  <c r="B21" i="22"/>
  <c r="B20" i="22"/>
  <c r="B18" i="22"/>
  <c r="B17" i="22"/>
  <c r="B16" i="22"/>
  <c r="B15" i="22"/>
  <c r="B14" i="22"/>
  <c r="B13" i="22"/>
  <c r="B12" i="22"/>
  <c r="B11" i="22"/>
  <c r="K3" i="61" l="1"/>
  <c r="K3" i="28"/>
  <c r="K3" i="29"/>
  <c r="K3" i="32"/>
  <c r="K3" i="38"/>
  <c r="K3" i="48"/>
  <c r="K3" i="49"/>
  <c r="K3" i="55"/>
  <c r="K3" i="56"/>
  <c r="K3" i="59"/>
  <c r="K3" i="27"/>
  <c r="C3" i="48"/>
  <c r="C3" i="49"/>
  <c r="C3" i="55"/>
  <c r="C3" i="56"/>
  <c r="C3" i="59"/>
  <c r="C3" i="38"/>
  <c r="C3" i="29"/>
  <c r="C3" i="32"/>
  <c r="C3" i="28"/>
  <c r="C3" i="61"/>
  <c r="C3" i="27"/>
  <c r="K3" i="26"/>
  <c r="C3" i="26"/>
  <c r="R23" i="18" l="1"/>
  <c r="Q23" i="18"/>
  <c r="R15" i="18"/>
  <c r="Q15" i="18"/>
  <c r="S15" i="18" s="1"/>
  <c r="H13" i="91" l="1"/>
  <c r="H13" i="92"/>
  <c r="I13" i="92"/>
  <c r="I13" i="91"/>
  <c r="S16" i="18"/>
  <c r="I9" i="92"/>
  <c r="I9" i="91"/>
  <c r="H9" i="91"/>
  <c r="H9" i="92"/>
  <c r="S23" i="18"/>
  <c r="S24" i="18" s="1"/>
  <c r="C20" i="22" l="1"/>
  <c r="D20" i="22"/>
  <c r="E20" i="22"/>
  <c r="F20" i="22"/>
  <c r="C21" i="22"/>
  <c r="D21" i="22"/>
  <c r="E21" i="22"/>
  <c r="F21" i="22"/>
  <c r="C22" i="22"/>
  <c r="D22" i="22"/>
  <c r="E22" i="22"/>
  <c r="F22" i="22"/>
  <c r="C12" i="22"/>
  <c r="D12" i="22"/>
  <c r="E12" i="22"/>
  <c r="F12" i="22"/>
  <c r="C13" i="22"/>
  <c r="D13" i="22"/>
  <c r="E13" i="22"/>
  <c r="F13" i="22"/>
  <c r="C14" i="22"/>
  <c r="D14" i="22"/>
  <c r="E14" i="22"/>
  <c r="F14" i="22"/>
  <c r="G14" i="22"/>
  <c r="C15" i="22"/>
  <c r="D15" i="22"/>
  <c r="E15" i="22"/>
  <c r="F15" i="22"/>
  <c r="C16" i="22"/>
  <c r="D16" i="22"/>
  <c r="E16" i="22"/>
  <c r="F16" i="22"/>
  <c r="C17" i="22"/>
  <c r="D17" i="22"/>
  <c r="E17" i="22"/>
  <c r="F17" i="22"/>
  <c r="C18" i="22"/>
  <c r="D18" i="22"/>
  <c r="E18" i="22"/>
  <c r="F18" i="22"/>
  <c r="G18" i="22"/>
  <c r="C30" i="26" l="1"/>
  <c r="C28" i="26"/>
  <c r="C26" i="26"/>
  <c r="C24" i="26"/>
  <c r="C22" i="26"/>
  <c r="C20" i="26"/>
  <c r="C18" i="26"/>
  <c r="C16" i="26"/>
  <c r="C14" i="26"/>
  <c r="C12" i="26"/>
  <c r="C10" i="26"/>
  <c r="O30" i="61" l="1"/>
  <c r="N29" i="61"/>
  <c r="X31" i="79" s="1"/>
  <c r="K29" i="61"/>
  <c r="W31" i="79" s="1"/>
  <c r="G29" i="61"/>
  <c r="V31" i="79" s="1"/>
  <c r="O28" i="61"/>
  <c r="N27" i="61"/>
  <c r="X29" i="79" s="1"/>
  <c r="K27" i="61"/>
  <c r="W29" i="79" s="1"/>
  <c r="G27" i="61"/>
  <c r="V29" i="79" s="1"/>
  <c r="O26" i="61"/>
  <c r="N25" i="61"/>
  <c r="X27" i="79" s="1"/>
  <c r="K25" i="61"/>
  <c r="W27" i="79" s="1"/>
  <c r="G25" i="61"/>
  <c r="V27" i="79" s="1"/>
  <c r="O24" i="61"/>
  <c r="N23" i="61"/>
  <c r="X25" i="79" s="1"/>
  <c r="K23" i="61"/>
  <c r="W25" i="79" s="1"/>
  <c r="G23" i="61"/>
  <c r="V25" i="79" s="1"/>
  <c r="O22" i="61"/>
  <c r="N21" i="61"/>
  <c r="X23" i="79" s="1"/>
  <c r="K21" i="61"/>
  <c r="W23" i="79" s="1"/>
  <c r="G21" i="61"/>
  <c r="V23" i="79" s="1"/>
  <c r="O20" i="61"/>
  <c r="N19" i="61"/>
  <c r="X21" i="79" s="1"/>
  <c r="K19" i="61"/>
  <c r="W21" i="79" s="1"/>
  <c r="G19" i="61"/>
  <c r="V21" i="79" s="1"/>
  <c r="O18" i="61"/>
  <c r="N17" i="61"/>
  <c r="X19" i="79" s="1"/>
  <c r="K17" i="61"/>
  <c r="W19" i="79" s="1"/>
  <c r="G17" i="61"/>
  <c r="V19" i="79" s="1"/>
  <c r="O16" i="61"/>
  <c r="N15" i="61"/>
  <c r="X17" i="79" s="1"/>
  <c r="K15" i="61"/>
  <c r="G15" i="61"/>
  <c r="V17" i="79" s="1"/>
  <c r="O14" i="61"/>
  <c r="N13" i="61"/>
  <c r="X15" i="79" s="1"/>
  <c r="K13" i="61"/>
  <c r="W15" i="79" s="1"/>
  <c r="G13" i="61"/>
  <c r="V15" i="79" s="1"/>
  <c r="O12" i="61"/>
  <c r="N11" i="61"/>
  <c r="X13" i="79" s="1"/>
  <c r="K11" i="61"/>
  <c r="G11" i="61"/>
  <c r="V13" i="79" s="1"/>
  <c r="O10" i="61"/>
  <c r="N9" i="61"/>
  <c r="X11" i="79" s="1"/>
  <c r="K9" i="61"/>
  <c r="W11" i="79" s="1"/>
  <c r="G9" i="61"/>
  <c r="V11" i="79" s="1"/>
  <c r="O8" i="61"/>
  <c r="N7" i="61"/>
  <c r="X9" i="79" s="1"/>
  <c r="K7" i="61"/>
  <c r="W9" i="79" s="1"/>
  <c r="G7" i="61"/>
  <c r="V9" i="79" s="1"/>
  <c r="F3" i="61"/>
  <c r="C2" i="61"/>
  <c r="J40" i="92" l="1"/>
  <c r="J37" i="91"/>
  <c r="J41" i="92"/>
  <c r="J38" i="91"/>
  <c r="J42" i="92"/>
  <c r="J39" i="91"/>
  <c r="J43" i="92"/>
  <c r="J40" i="91"/>
  <c r="J44" i="92"/>
  <c r="J41" i="91"/>
  <c r="J45" i="92"/>
  <c r="J42" i="91"/>
  <c r="J46" i="92"/>
  <c r="J43" i="91"/>
  <c r="J47" i="92"/>
  <c r="J44" i="91"/>
  <c r="J38" i="92"/>
  <c r="J35" i="91"/>
  <c r="W12" i="79"/>
  <c r="Z12" i="79" s="1"/>
  <c r="M34" i="95" s="1"/>
  <c r="K34" i="92"/>
  <c r="K34" i="91"/>
  <c r="W16" i="79"/>
  <c r="Z16" i="79" s="1"/>
  <c r="M36" i="95" s="1"/>
  <c r="K39" i="92"/>
  <c r="K36" i="91"/>
  <c r="W20" i="79"/>
  <c r="Z20" i="79" s="1"/>
  <c r="M38" i="95" s="1"/>
  <c r="K41" i="92"/>
  <c r="K38" i="91"/>
  <c r="W22" i="79"/>
  <c r="Z22" i="79" s="1"/>
  <c r="M39" i="95" s="1"/>
  <c r="K42" i="92"/>
  <c r="K39" i="91"/>
  <c r="W24" i="79"/>
  <c r="Z24" i="79" s="1"/>
  <c r="M40" i="95" s="1"/>
  <c r="K43" i="92"/>
  <c r="K40" i="91"/>
  <c r="W26" i="79"/>
  <c r="Z26" i="79" s="1"/>
  <c r="M41" i="95" s="1"/>
  <c r="K44" i="92"/>
  <c r="K41" i="91"/>
  <c r="W28" i="79"/>
  <c r="Z28" i="79" s="1"/>
  <c r="M42" i="95" s="1"/>
  <c r="K45" i="92"/>
  <c r="K42" i="91"/>
  <c r="W30" i="79"/>
  <c r="Z30" i="79" s="1"/>
  <c r="M43" i="95" s="1"/>
  <c r="K46" i="92"/>
  <c r="K43" i="91"/>
  <c r="W32" i="79"/>
  <c r="Z32" i="79" s="1"/>
  <c r="M44" i="95" s="1"/>
  <c r="K47" i="92"/>
  <c r="K44" i="91"/>
  <c r="J34" i="92"/>
  <c r="J34" i="91"/>
  <c r="L38" i="92"/>
  <c r="L35" i="91"/>
  <c r="L41" i="92"/>
  <c r="L38" i="91"/>
  <c r="L47" i="92"/>
  <c r="L44" i="91"/>
  <c r="J39" i="92"/>
  <c r="J36" i="91"/>
  <c r="L34" i="92"/>
  <c r="L34" i="91"/>
  <c r="L39" i="92"/>
  <c r="L36" i="91"/>
  <c r="L40" i="92"/>
  <c r="L37" i="91"/>
  <c r="L42" i="92"/>
  <c r="L39" i="91"/>
  <c r="L43" i="92"/>
  <c r="L40" i="91"/>
  <c r="L44" i="92"/>
  <c r="L41" i="91"/>
  <c r="L45" i="92"/>
  <c r="L42" i="91"/>
  <c r="L46" i="92"/>
  <c r="L43" i="91"/>
  <c r="L33" i="91"/>
  <c r="L33" i="92"/>
  <c r="W10" i="79"/>
  <c r="Z10" i="79" s="1"/>
  <c r="M33" i="95" s="1"/>
  <c r="K33" i="92"/>
  <c r="K33" i="91"/>
  <c r="J33" i="92"/>
  <c r="J33" i="91"/>
  <c r="I51" i="22"/>
  <c r="V12" i="79"/>
  <c r="V14" i="79"/>
  <c r="I52" i="22"/>
  <c r="I53" i="22"/>
  <c r="V16" i="79"/>
  <c r="I54" i="22"/>
  <c r="V18" i="79"/>
  <c r="V20" i="79"/>
  <c r="I55" i="22"/>
  <c r="V22" i="79"/>
  <c r="I56" i="22"/>
  <c r="I57" i="22"/>
  <c r="V24" i="79"/>
  <c r="I58" i="22"/>
  <c r="V26" i="79"/>
  <c r="I59" i="22"/>
  <c r="V28" i="79"/>
  <c r="V30" i="79"/>
  <c r="I60" i="22"/>
  <c r="V32" i="79"/>
  <c r="I61" i="22"/>
  <c r="J50" i="22"/>
  <c r="J53" i="22"/>
  <c r="J54" i="22"/>
  <c r="J55" i="22"/>
  <c r="J56" i="22"/>
  <c r="J57" i="22"/>
  <c r="J58" i="22"/>
  <c r="J59" i="22"/>
  <c r="J60" i="22"/>
  <c r="J61" i="22"/>
  <c r="J52" i="22"/>
  <c r="K50" i="22"/>
  <c r="X10" i="79"/>
  <c r="K52" i="22"/>
  <c r="X14" i="79"/>
  <c r="K54" i="22"/>
  <c r="X18" i="79"/>
  <c r="K56" i="22"/>
  <c r="X22" i="79"/>
  <c r="K57" i="22"/>
  <c r="X24" i="79"/>
  <c r="K58" i="22"/>
  <c r="X26" i="79"/>
  <c r="K59" i="22"/>
  <c r="X28" i="79"/>
  <c r="K60" i="22"/>
  <c r="X30" i="79"/>
  <c r="K61" i="22"/>
  <c r="X32" i="79"/>
  <c r="V10" i="79"/>
  <c r="I50" i="22"/>
  <c r="J51" i="22"/>
  <c r="K51" i="22"/>
  <c r="X12" i="79"/>
  <c r="K53" i="22"/>
  <c r="X16" i="79"/>
  <c r="K55" i="22"/>
  <c r="X20" i="79"/>
  <c r="AE31" i="18"/>
  <c r="R31" i="18"/>
  <c r="Q31" i="18"/>
  <c r="AE29" i="18"/>
  <c r="R29" i="18"/>
  <c r="Q29" i="18"/>
  <c r="AE27" i="18"/>
  <c r="R27" i="18"/>
  <c r="Q27" i="18"/>
  <c r="AE25" i="18"/>
  <c r="R25" i="18"/>
  <c r="Q25" i="18"/>
  <c r="AE23" i="18"/>
  <c r="AE21" i="18"/>
  <c r="R21" i="18"/>
  <c r="Q21" i="18"/>
  <c r="AE19" i="18"/>
  <c r="R19" i="18"/>
  <c r="Q19" i="18"/>
  <c r="AE17" i="18"/>
  <c r="R17" i="18"/>
  <c r="Q17" i="18"/>
  <c r="AE15" i="18"/>
  <c r="AE13" i="18"/>
  <c r="R13" i="18"/>
  <c r="Q13" i="18"/>
  <c r="AE11" i="18"/>
  <c r="R11" i="18"/>
  <c r="Q11" i="18"/>
  <c r="R9" i="18"/>
  <c r="Q9" i="18"/>
  <c r="H11" i="92" l="1"/>
  <c r="H11" i="91"/>
  <c r="I12" i="92"/>
  <c r="I12" i="91"/>
  <c r="I14" i="91"/>
  <c r="I14" i="92"/>
  <c r="AF27" i="18"/>
  <c r="AH27" i="18" s="1"/>
  <c r="H17" i="92"/>
  <c r="H17" i="91"/>
  <c r="I11" i="92"/>
  <c r="I11" i="91"/>
  <c r="AF21" i="18"/>
  <c r="AH21" i="18" s="1"/>
  <c r="AF25" i="18"/>
  <c r="AG25" i="18" s="1"/>
  <c r="H16" i="92"/>
  <c r="H16" i="91"/>
  <c r="I17" i="92"/>
  <c r="I17" i="91"/>
  <c r="AF19" i="18"/>
  <c r="U19" i="18" s="1"/>
  <c r="AF23" i="18"/>
  <c r="AG23" i="18" s="1"/>
  <c r="H15" i="92"/>
  <c r="H15" i="91"/>
  <c r="I16" i="92"/>
  <c r="I16" i="91"/>
  <c r="AF31" i="18"/>
  <c r="AH31" i="18" s="1"/>
  <c r="H12" i="92"/>
  <c r="H12" i="91"/>
  <c r="H14" i="92"/>
  <c r="H14" i="91"/>
  <c r="I15" i="92"/>
  <c r="I15" i="91"/>
  <c r="AF29" i="18"/>
  <c r="U29" i="18" s="1"/>
  <c r="I10" i="91"/>
  <c r="I10" i="92"/>
  <c r="H10" i="92"/>
  <c r="H10" i="91"/>
  <c r="AF17" i="18"/>
  <c r="U17" i="18" s="1"/>
  <c r="H8" i="91"/>
  <c r="H8" i="92"/>
  <c r="I8" i="92"/>
  <c r="I8" i="91"/>
  <c r="AF13" i="18"/>
  <c r="AG13" i="18" s="1"/>
  <c r="S9" i="18"/>
  <c r="AF15" i="18"/>
  <c r="AH15" i="18" s="1"/>
  <c r="AF11" i="18"/>
  <c r="U11" i="18" s="1"/>
  <c r="I7" i="91"/>
  <c r="I7" i="92"/>
  <c r="H7" i="92"/>
  <c r="H7" i="91"/>
  <c r="I6" i="92"/>
  <c r="I6" i="91"/>
  <c r="H6" i="91"/>
  <c r="H6" i="92"/>
  <c r="AG19" i="18"/>
  <c r="AH19" i="18"/>
  <c r="AG31" i="18"/>
  <c r="AG29" i="18"/>
  <c r="Y10" i="79"/>
  <c r="Y28" i="79"/>
  <c r="Y26" i="79"/>
  <c r="Y24" i="79"/>
  <c r="Y18" i="79"/>
  <c r="Y16" i="79"/>
  <c r="Y12" i="79"/>
  <c r="Y32" i="79"/>
  <c r="Y30" i="79"/>
  <c r="Y22" i="79"/>
  <c r="Y20" i="79"/>
  <c r="Y14" i="79"/>
  <c r="S27" i="18"/>
  <c r="S28" i="18" s="1"/>
  <c r="S25" i="18"/>
  <c r="S26" i="18" s="1"/>
  <c r="G19" i="22"/>
  <c r="H19" i="22"/>
  <c r="S31" i="18"/>
  <c r="S32" i="18" s="1"/>
  <c r="G12" i="22"/>
  <c r="H12" i="22"/>
  <c r="G22" i="22"/>
  <c r="H22" i="22"/>
  <c r="H21" i="22"/>
  <c r="H20" i="22"/>
  <c r="G20" i="22"/>
  <c r="H18" i="22"/>
  <c r="H17" i="22"/>
  <c r="H16" i="22"/>
  <c r="H15" i="22"/>
  <c r="H14" i="22"/>
  <c r="H13" i="22"/>
  <c r="H11" i="22"/>
  <c r="G11" i="22"/>
  <c r="S29" i="18"/>
  <c r="S30" i="18" s="1"/>
  <c r="G21" i="22"/>
  <c r="S13" i="18"/>
  <c r="G13" i="22"/>
  <c r="S17" i="18"/>
  <c r="S18" i="18" s="1"/>
  <c r="G15" i="22"/>
  <c r="S19" i="18"/>
  <c r="S20" i="18" s="1"/>
  <c r="G16" i="22"/>
  <c r="S21" i="18"/>
  <c r="S22" i="18" s="1"/>
  <c r="G17" i="22"/>
  <c r="S11" i="18"/>
  <c r="AH29" i="18" l="1"/>
  <c r="U27" i="18"/>
  <c r="AG27" i="18"/>
  <c r="U25" i="18"/>
  <c r="AG21" i="18"/>
  <c r="U21" i="18"/>
  <c r="AH25" i="18"/>
  <c r="AG11" i="18"/>
  <c r="AI11" i="18" s="1"/>
  <c r="U31" i="18"/>
  <c r="AH11" i="18"/>
  <c r="AH23" i="18"/>
  <c r="U23" i="18"/>
  <c r="M35" i="91"/>
  <c r="M33" i="91"/>
  <c r="M34" i="91"/>
  <c r="AH13" i="18"/>
  <c r="AI13" i="18" s="1"/>
  <c r="AG15" i="18"/>
  <c r="AI15" i="18" s="1"/>
  <c r="U15" i="18" s="1"/>
  <c r="U13" i="18"/>
  <c r="S14" i="18"/>
  <c r="AH17" i="18"/>
  <c r="AI17" i="18" s="1"/>
  <c r="AG17" i="18"/>
  <c r="S12" i="18"/>
  <c r="M47" i="92"/>
  <c r="M44" i="91"/>
  <c r="M43" i="91"/>
  <c r="M46" i="92"/>
  <c r="M42" i="91"/>
  <c r="M45" i="92"/>
  <c r="M44" i="92"/>
  <c r="M41" i="91"/>
  <c r="M43" i="92"/>
  <c r="M40" i="91"/>
  <c r="M39" i="91"/>
  <c r="M42" i="92"/>
  <c r="M38" i="91"/>
  <c r="M41" i="92"/>
  <c r="M40" i="92"/>
  <c r="M37" i="91"/>
  <c r="M39" i="92"/>
  <c r="M36" i="91"/>
  <c r="M38" i="92"/>
  <c r="M34" i="92"/>
  <c r="M33" i="92"/>
  <c r="L57" i="22"/>
  <c r="L59" i="22"/>
  <c r="L50" i="22"/>
  <c r="L55" i="22"/>
  <c r="L54" i="22"/>
  <c r="L51" i="22"/>
  <c r="L53" i="22"/>
  <c r="L58" i="22"/>
  <c r="L61" i="22"/>
  <c r="L52" i="22"/>
  <c r="L56" i="22"/>
  <c r="L60" i="22"/>
  <c r="S10" i="18"/>
  <c r="O30" i="59"/>
  <c r="N29" i="59"/>
  <c r="X31" i="88" s="1"/>
  <c r="K29" i="59"/>
  <c r="W31" i="88" s="1"/>
  <c r="G29" i="59"/>
  <c r="V31" i="88" s="1"/>
  <c r="O28" i="59"/>
  <c r="N27" i="59"/>
  <c r="X29" i="88" s="1"/>
  <c r="K27" i="59"/>
  <c r="W29" i="88" s="1"/>
  <c r="G27" i="59"/>
  <c r="V29" i="88" s="1"/>
  <c r="O26" i="59"/>
  <c r="N25" i="59"/>
  <c r="X27" i="88" s="1"/>
  <c r="K25" i="59"/>
  <c r="W27" i="88" s="1"/>
  <c r="G25" i="59"/>
  <c r="V27" i="88" s="1"/>
  <c r="O24" i="59"/>
  <c r="N23" i="59"/>
  <c r="X25" i="88" s="1"/>
  <c r="K23" i="59"/>
  <c r="W25" i="88" s="1"/>
  <c r="G23" i="59"/>
  <c r="V25" i="88" s="1"/>
  <c r="O22" i="59"/>
  <c r="N21" i="59"/>
  <c r="X23" i="88" s="1"/>
  <c r="K21" i="59"/>
  <c r="W23" i="88" s="1"/>
  <c r="G21" i="59"/>
  <c r="V23" i="88" s="1"/>
  <c r="O20" i="59"/>
  <c r="N19" i="59"/>
  <c r="X21" i="88" s="1"/>
  <c r="K19" i="59"/>
  <c r="W21" i="88" s="1"/>
  <c r="G19" i="59"/>
  <c r="V21" i="88" s="1"/>
  <c r="O18" i="59"/>
  <c r="N17" i="59"/>
  <c r="X19" i="88" s="1"/>
  <c r="K17" i="59"/>
  <c r="W19" i="88" s="1"/>
  <c r="G17" i="59"/>
  <c r="V19" i="88" s="1"/>
  <c r="O16" i="59"/>
  <c r="N15" i="59"/>
  <c r="X17" i="88" s="1"/>
  <c r="K15" i="59"/>
  <c r="G15" i="59"/>
  <c r="V17" i="88" s="1"/>
  <c r="O14" i="59"/>
  <c r="N13" i="59"/>
  <c r="X15" i="88" s="1"/>
  <c r="K13" i="59"/>
  <c r="W15" i="88" s="1"/>
  <c r="G13" i="59"/>
  <c r="V15" i="88" s="1"/>
  <c r="O12" i="59"/>
  <c r="N11" i="59"/>
  <c r="X13" i="88" s="1"/>
  <c r="K11" i="59"/>
  <c r="G11" i="59"/>
  <c r="V13" i="88" s="1"/>
  <c r="O10" i="59"/>
  <c r="N9" i="59"/>
  <c r="X11" i="88" s="1"/>
  <c r="K9" i="59"/>
  <c r="W11" i="88" s="1"/>
  <c r="G9" i="59"/>
  <c r="V11" i="88" s="1"/>
  <c r="O8" i="59"/>
  <c r="N7" i="59"/>
  <c r="K7" i="59"/>
  <c r="G7" i="59"/>
  <c r="F3" i="59"/>
  <c r="C2" i="59"/>
  <c r="J150" i="92" l="1"/>
  <c r="J142" i="91"/>
  <c r="L151" i="92"/>
  <c r="L143" i="91"/>
  <c r="L153" i="92"/>
  <c r="L145" i="91"/>
  <c r="L155" i="92"/>
  <c r="L147" i="91"/>
  <c r="L157" i="92"/>
  <c r="L149" i="91"/>
  <c r="L158" i="92"/>
  <c r="L150" i="91"/>
  <c r="L160" i="92"/>
  <c r="L152" i="91"/>
  <c r="J152" i="92"/>
  <c r="J144" i="91"/>
  <c r="L150" i="92"/>
  <c r="L142" i="91"/>
  <c r="L152" i="92"/>
  <c r="L144" i="91"/>
  <c r="L154" i="92"/>
  <c r="L146" i="91"/>
  <c r="L156" i="92"/>
  <c r="L148" i="91"/>
  <c r="L159" i="92"/>
  <c r="L151" i="91"/>
  <c r="J151" i="92"/>
  <c r="J143" i="91"/>
  <c r="J154" i="92"/>
  <c r="J146" i="91"/>
  <c r="J156" i="92"/>
  <c r="J148" i="91"/>
  <c r="J158" i="92"/>
  <c r="J150" i="91"/>
  <c r="J159" i="92"/>
  <c r="J151" i="91"/>
  <c r="J160" i="92"/>
  <c r="J152" i="91"/>
  <c r="J153" i="92"/>
  <c r="J145" i="91"/>
  <c r="J155" i="92"/>
  <c r="J147" i="91"/>
  <c r="J157" i="92"/>
  <c r="J149" i="91"/>
  <c r="W12" i="88"/>
  <c r="Z12" i="88" s="1"/>
  <c r="M142" i="95" s="1"/>
  <c r="K150" i="92"/>
  <c r="K142" i="91"/>
  <c r="W16" i="88"/>
  <c r="Z16" i="88" s="1"/>
  <c r="M144" i="95" s="1"/>
  <c r="K152" i="92"/>
  <c r="K144" i="91"/>
  <c r="W20" i="88"/>
  <c r="Z20" i="88" s="1"/>
  <c r="M146" i="95" s="1"/>
  <c r="K154" i="92"/>
  <c r="K146" i="91"/>
  <c r="W22" i="88"/>
  <c r="Z22" i="88" s="1"/>
  <c r="M147" i="95" s="1"/>
  <c r="K155" i="92"/>
  <c r="K147" i="91"/>
  <c r="W24" i="88"/>
  <c r="Z24" i="88" s="1"/>
  <c r="M148" i="95" s="1"/>
  <c r="K156" i="92"/>
  <c r="K148" i="91"/>
  <c r="W26" i="88"/>
  <c r="Z26" i="88" s="1"/>
  <c r="M149" i="95" s="1"/>
  <c r="K157" i="92"/>
  <c r="K149" i="91"/>
  <c r="W28" i="88"/>
  <c r="Z28" i="88" s="1"/>
  <c r="M150" i="95" s="1"/>
  <c r="K158" i="92"/>
  <c r="K150" i="91"/>
  <c r="W30" i="88"/>
  <c r="Z30" i="88" s="1"/>
  <c r="M151" i="95" s="1"/>
  <c r="K159" i="92"/>
  <c r="K151" i="91"/>
  <c r="W32" i="88"/>
  <c r="Z32" i="88" s="1"/>
  <c r="M152" i="95" s="1"/>
  <c r="K160" i="92"/>
  <c r="K152" i="91"/>
  <c r="L48" i="22"/>
  <c r="L49" i="22"/>
  <c r="U9" i="18"/>
  <c r="I167" i="22"/>
  <c r="V14" i="88"/>
  <c r="X10" i="88"/>
  <c r="K165" i="22"/>
  <c r="X14" i="88"/>
  <c r="K167" i="22"/>
  <c r="K169" i="22"/>
  <c r="X18" i="88"/>
  <c r="X22" i="88"/>
  <c r="K171" i="22"/>
  <c r="K172" i="22"/>
  <c r="X24" i="88"/>
  <c r="K173" i="22"/>
  <c r="X26" i="88"/>
  <c r="K174" i="22"/>
  <c r="X28" i="88"/>
  <c r="K175" i="22"/>
  <c r="X30" i="88"/>
  <c r="X32" i="88"/>
  <c r="K176" i="22"/>
  <c r="I165" i="22"/>
  <c r="V10" i="88"/>
  <c r="J166" i="22"/>
  <c r="K166" i="22"/>
  <c r="X12" i="88"/>
  <c r="K168" i="22"/>
  <c r="X16" i="88"/>
  <c r="K170" i="22"/>
  <c r="X20" i="88"/>
  <c r="I166" i="22"/>
  <c r="V12" i="88"/>
  <c r="I168" i="22"/>
  <c r="V16" i="88"/>
  <c r="V18" i="88"/>
  <c r="I169" i="22"/>
  <c r="I170" i="22"/>
  <c r="V20" i="88"/>
  <c r="I171" i="22"/>
  <c r="V22" i="88"/>
  <c r="I172" i="22"/>
  <c r="V24" i="88"/>
  <c r="V26" i="88"/>
  <c r="I173" i="22"/>
  <c r="I174" i="22"/>
  <c r="V28" i="88"/>
  <c r="I175" i="22"/>
  <c r="V30" i="88"/>
  <c r="I176" i="22"/>
  <c r="V32" i="88"/>
  <c r="J165" i="22"/>
  <c r="J167" i="22"/>
  <c r="J168" i="22"/>
  <c r="J169" i="22"/>
  <c r="J170" i="22"/>
  <c r="J171" i="22"/>
  <c r="J172" i="22"/>
  <c r="J173" i="22"/>
  <c r="J174" i="22"/>
  <c r="J175" i="22"/>
  <c r="J176" i="22"/>
  <c r="O30" i="56"/>
  <c r="N29" i="56"/>
  <c r="X31" i="87" s="1"/>
  <c r="K29" i="56"/>
  <c r="W31" i="87" s="1"/>
  <c r="G29" i="56"/>
  <c r="V31" i="87" s="1"/>
  <c r="O28" i="56"/>
  <c r="N27" i="56"/>
  <c r="X29" i="87" s="1"/>
  <c r="K27" i="56"/>
  <c r="W29" i="87" s="1"/>
  <c r="G27" i="56"/>
  <c r="V29" i="87" s="1"/>
  <c r="O26" i="56"/>
  <c r="N25" i="56"/>
  <c r="X27" i="87" s="1"/>
  <c r="K25" i="56"/>
  <c r="W27" i="87" s="1"/>
  <c r="G25" i="56"/>
  <c r="V27" i="87" s="1"/>
  <c r="O24" i="56"/>
  <c r="N23" i="56"/>
  <c r="X25" i="87" s="1"/>
  <c r="K23" i="56"/>
  <c r="W25" i="87" s="1"/>
  <c r="G23" i="56"/>
  <c r="V25" i="87" s="1"/>
  <c r="O22" i="56"/>
  <c r="N21" i="56"/>
  <c r="X23" i="87" s="1"/>
  <c r="K21" i="56"/>
  <c r="W23" i="87" s="1"/>
  <c r="G21" i="56"/>
  <c r="V23" i="87" s="1"/>
  <c r="O20" i="56"/>
  <c r="N19" i="56"/>
  <c r="X21" i="87" s="1"/>
  <c r="K19" i="56"/>
  <c r="W21" i="87" s="1"/>
  <c r="G19" i="56"/>
  <c r="V21" i="87" s="1"/>
  <c r="O18" i="56"/>
  <c r="N17" i="56"/>
  <c r="X19" i="87" s="1"/>
  <c r="K17" i="56"/>
  <c r="W19" i="87" s="1"/>
  <c r="G17" i="56"/>
  <c r="V19" i="87" s="1"/>
  <c r="O16" i="56"/>
  <c r="N15" i="56"/>
  <c r="X17" i="87" s="1"/>
  <c r="K15" i="56"/>
  <c r="G15" i="56"/>
  <c r="V17" i="87" s="1"/>
  <c r="O14" i="56"/>
  <c r="N13" i="56"/>
  <c r="X15" i="87" s="1"/>
  <c r="K13" i="56"/>
  <c r="W15" i="87" s="1"/>
  <c r="G13" i="56"/>
  <c r="V15" i="87" s="1"/>
  <c r="O12" i="56"/>
  <c r="N11" i="56"/>
  <c r="X13" i="87" s="1"/>
  <c r="K11" i="56"/>
  <c r="G11" i="56"/>
  <c r="V13" i="87" s="1"/>
  <c r="O10" i="56"/>
  <c r="N9" i="56"/>
  <c r="X11" i="87" s="1"/>
  <c r="K9" i="56"/>
  <c r="W11" i="87" s="1"/>
  <c r="G9" i="56"/>
  <c r="V11" i="87" s="1"/>
  <c r="O8" i="56"/>
  <c r="N7" i="56"/>
  <c r="X9" i="87" s="1"/>
  <c r="K7" i="56"/>
  <c r="W9" i="87" s="1"/>
  <c r="G7" i="56"/>
  <c r="V9" i="87" s="1"/>
  <c r="F3" i="56"/>
  <c r="C2" i="56"/>
  <c r="O30" i="55"/>
  <c r="N29" i="55"/>
  <c r="X31" i="86" s="1"/>
  <c r="K29" i="55"/>
  <c r="W31" i="86" s="1"/>
  <c r="G29" i="55"/>
  <c r="V31" i="86" s="1"/>
  <c r="O28" i="55"/>
  <c r="N27" i="55"/>
  <c r="X29" i="86" s="1"/>
  <c r="K27" i="55"/>
  <c r="W29" i="86" s="1"/>
  <c r="G27" i="55"/>
  <c r="V29" i="86" s="1"/>
  <c r="O26" i="55"/>
  <c r="N25" i="55"/>
  <c r="X27" i="86" s="1"/>
  <c r="K25" i="55"/>
  <c r="W27" i="86" s="1"/>
  <c r="G25" i="55"/>
  <c r="V27" i="86" s="1"/>
  <c r="O24" i="55"/>
  <c r="N23" i="55"/>
  <c r="X25" i="86" s="1"/>
  <c r="K23" i="55"/>
  <c r="W25" i="86" s="1"/>
  <c r="G23" i="55"/>
  <c r="V25" i="86" s="1"/>
  <c r="O22" i="55"/>
  <c r="N21" i="55"/>
  <c r="X23" i="86" s="1"/>
  <c r="K21" i="55"/>
  <c r="W23" i="86" s="1"/>
  <c r="G21" i="55"/>
  <c r="V23" i="86" s="1"/>
  <c r="O20" i="55"/>
  <c r="N19" i="55"/>
  <c r="X21" i="86" s="1"/>
  <c r="K19" i="55"/>
  <c r="W21" i="86" s="1"/>
  <c r="G19" i="55"/>
  <c r="V21" i="86" s="1"/>
  <c r="O18" i="55"/>
  <c r="N17" i="55"/>
  <c r="X19" i="86" s="1"/>
  <c r="K17" i="55"/>
  <c r="W19" i="86" s="1"/>
  <c r="G17" i="55"/>
  <c r="V19" i="86" s="1"/>
  <c r="O16" i="55"/>
  <c r="N15" i="55"/>
  <c r="X17" i="86" s="1"/>
  <c r="K15" i="55"/>
  <c r="G15" i="55"/>
  <c r="V17" i="86" s="1"/>
  <c r="O14" i="55"/>
  <c r="N13" i="55"/>
  <c r="X15" i="86" s="1"/>
  <c r="K13" i="55"/>
  <c r="W15" i="86" s="1"/>
  <c r="G13" i="55"/>
  <c r="V15" i="86" s="1"/>
  <c r="O12" i="55"/>
  <c r="N11" i="55"/>
  <c r="X13" i="86" s="1"/>
  <c r="K11" i="55"/>
  <c r="G11" i="55"/>
  <c r="V13" i="86" s="1"/>
  <c r="O10" i="55"/>
  <c r="N9" i="55"/>
  <c r="X11" i="86" s="1"/>
  <c r="K9" i="55"/>
  <c r="W11" i="86" s="1"/>
  <c r="G9" i="55"/>
  <c r="V11" i="86" s="1"/>
  <c r="O8" i="55"/>
  <c r="N7" i="55"/>
  <c r="X9" i="86" s="1"/>
  <c r="K7" i="55"/>
  <c r="W9" i="86" s="1"/>
  <c r="G7" i="55"/>
  <c r="V9" i="86" s="1"/>
  <c r="F3" i="55"/>
  <c r="C2" i="55"/>
  <c r="J126" i="92" l="1"/>
  <c r="J118" i="91"/>
  <c r="J130" i="92"/>
  <c r="J122" i="91"/>
  <c r="J134" i="92"/>
  <c r="J126" i="91"/>
  <c r="L137" i="92"/>
  <c r="L129" i="91"/>
  <c r="L141" i="92"/>
  <c r="L133" i="91"/>
  <c r="L145" i="92"/>
  <c r="L137" i="91"/>
  <c r="J128" i="92"/>
  <c r="J120" i="91"/>
  <c r="J133" i="92"/>
  <c r="J125" i="91"/>
  <c r="L140" i="92"/>
  <c r="L132" i="91"/>
  <c r="L144" i="92"/>
  <c r="L136" i="91"/>
  <c r="L148" i="92"/>
  <c r="L140" i="91"/>
  <c r="W22" i="86"/>
  <c r="Z22" i="86" s="1"/>
  <c r="M123" i="95" s="1"/>
  <c r="K131" i="92"/>
  <c r="K123" i="91"/>
  <c r="J127" i="92"/>
  <c r="J119" i="91"/>
  <c r="J131" i="92"/>
  <c r="J123" i="91"/>
  <c r="J136" i="92"/>
  <c r="J128" i="91"/>
  <c r="L139" i="92"/>
  <c r="L131" i="91"/>
  <c r="L143" i="92"/>
  <c r="L135" i="91"/>
  <c r="L147" i="92"/>
  <c r="L139" i="91"/>
  <c r="W16" i="86"/>
  <c r="Z16" i="86" s="1"/>
  <c r="M120" i="95" s="1"/>
  <c r="K128" i="92"/>
  <c r="K120" i="91"/>
  <c r="L126" i="92"/>
  <c r="L118" i="91"/>
  <c r="L127" i="92"/>
  <c r="L119" i="91"/>
  <c r="L129" i="92"/>
  <c r="L121" i="91"/>
  <c r="L130" i="92"/>
  <c r="L122" i="91"/>
  <c r="L132" i="92"/>
  <c r="L124" i="91"/>
  <c r="L133" i="92"/>
  <c r="L125" i="91"/>
  <c r="L135" i="92"/>
  <c r="L127" i="91"/>
  <c r="L136" i="92"/>
  <c r="L128" i="91"/>
  <c r="J137" i="92"/>
  <c r="J129" i="91"/>
  <c r="J138" i="92"/>
  <c r="J130" i="91"/>
  <c r="J139" i="92"/>
  <c r="J131" i="91"/>
  <c r="J140" i="92"/>
  <c r="J132" i="91"/>
  <c r="J141" i="92"/>
  <c r="J133" i="91"/>
  <c r="J142" i="92"/>
  <c r="J134" i="91"/>
  <c r="J143" i="92"/>
  <c r="J135" i="91"/>
  <c r="J144" i="92"/>
  <c r="J136" i="91"/>
  <c r="J145" i="92"/>
  <c r="J137" i="91"/>
  <c r="J146" i="92"/>
  <c r="J138" i="91"/>
  <c r="J147" i="92"/>
  <c r="J139" i="91"/>
  <c r="J148" i="92"/>
  <c r="J140" i="91"/>
  <c r="J125" i="92"/>
  <c r="J117" i="91"/>
  <c r="J129" i="92"/>
  <c r="J121" i="91"/>
  <c r="J132" i="92"/>
  <c r="J124" i="91"/>
  <c r="J135" i="92"/>
  <c r="J127" i="91"/>
  <c r="L138" i="92"/>
  <c r="L130" i="91"/>
  <c r="L142" i="92"/>
  <c r="L134" i="91"/>
  <c r="L146" i="92"/>
  <c r="L138" i="91"/>
  <c r="W10" i="86"/>
  <c r="Z10" i="86" s="1"/>
  <c r="M117" i="95" s="1"/>
  <c r="K125" i="92"/>
  <c r="K117" i="91"/>
  <c r="W12" i="86"/>
  <c r="Z12" i="86" s="1"/>
  <c r="M118" i="95" s="1"/>
  <c r="K126" i="92"/>
  <c r="K118" i="91"/>
  <c r="W20" i="86"/>
  <c r="Z20" i="86" s="1"/>
  <c r="M122" i="95" s="1"/>
  <c r="K130" i="92"/>
  <c r="K122" i="91"/>
  <c r="W24" i="86"/>
  <c r="Z24" i="86" s="1"/>
  <c r="M124" i="95" s="1"/>
  <c r="K132" i="92"/>
  <c r="K124" i="91"/>
  <c r="W26" i="86"/>
  <c r="Z26" i="86" s="1"/>
  <c r="M125" i="95" s="1"/>
  <c r="K133" i="92"/>
  <c r="K125" i="91"/>
  <c r="W28" i="86"/>
  <c r="Z28" i="86" s="1"/>
  <c r="M126" i="95" s="1"/>
  <c r="K134" i="92"/>
  <c r="K126" i="91"/>
  <c r="W30" i="86"/>
  <c r="Z30" i="86" s="1"/>
  <c r="M127" i="95" s="1"/>
  <c r="K135" i="92"/>
  <c r="K127" i="91"/>
  <c r="W32" i="86"/>
  <c r="Z32" i="86" s="1"/>
  <c r="M128" i="95" s="1"/>
  <c r="K136" i="92"/>
  <c r="K128" i="91"/>
  <c r="L125" i="92"/>
  <c r="L117" i="91"/>
  <c r="L128" i="92"/>
  <c r="L120" i="91"/>
  <c r="L131" i="92"/>
  <c r="L123" i="91"/>
  <c r="L134" i="92"/>
  <c r="L126" i="91"/>
  <c r="W10" i="87"/>
  <c r="Z10" i="87" s="1"/>
  <c r="M129" i="95" s="1"/>
  <c r="K137" i="92"/>
  <c r="K129" i="91"/>
  <c r="W12" i="87"/>
  <c r="Z12" i="87" s="1"/>
  <c r="M130" i="95" s="1"/>
  <c r="K138" i="92"/>
  <c r="K130" i="91"/>
  <c r="W16" i="87"/>
  <c r="Z16" i="87" s="1"/>
  <c r="M132" i="95" s="1"/>
  <c r="K140" i="92"/>
  <c r="K132" i="91"/>
  <c r="W20" i="87"/>
  <c r="Z20" i="87" s="1"/>
  <c r="M134" i="95" s="1"/>
  <c r="K142" i="92"/>
  <c r="K134" i="91"/>
  <c r="W22" i="87"/>
  <c r="Z22" i="87" s="1"/>
  <c r="M135" i="95" s="1"/>
  <c r="K143" i="92"/>
  <c r="K135" i="91"/>
  <c r="W24" i="87"/>
  <c r="Z24" i="87" s="1"/>
  <c r="M136" i="95" s="1"/>
  <c r="K144" i="92"/>
  <c r="K136" i="91"/>
  <c r="W26" i="87"/>
  <c r="Z26" i="87" s="1"/>
  <c r="M137" i="95" s="1"/>
  <c r="K145" i="92"/>
  <c r="K137" i="91"/>
  <c r="W28" i="87"/>
  <c r="Z28" i="87" s="1"/>
  <c r="M138" i="95" s="1"/>
  <c r="K146" i="92"/>
  <c r="K138" i="91"/>
  <c r="W30" i="87"/>
  <c r="Z30" i="87" s="1"/>
  <c r="M139" i="95" s="1"/>
  <c r="K147" i="92"/>
  <c r="K139" i="91"/>
  <c r="W32" i="87"/>
  <c r="Z32" i="87" s="1"/>
  <c r="M140" i="95" s="1"/>
  <c r="K148" i="92"/>
  <c r="K140" i="91"/>
  <c r="Y12" i="88"/>
  <c r="L47" i="22"/>
  <c r="L46" i="22" s="1"/>
  <c r="L45" i="22" s="1"/>
  <c r="M150" i="92"/>
  <c r="M142" i="91"/>
  <c r="K143" i="22"/>
  <c r="X14" i="86"/>
  <c r="K145" i="22"/>
  <c r="X18" i="86"/>
  <c r="K147" i="22"/>
  <c r="X22" i="86"/>
  <c r="K149" i="22"/>
  <c r="X26" i="86"/>
  <c r="J153" i="22"/>
  <c r="J154" i="22"/>
  <c r="J155" i="22"/>
  <c r="J156" i="22"/>
  <c r="J157" i="22"/>
  <c r="J158" i="22"/>
  <c r="J159" i="22"/>
  <c r="J160" i="22"/>
  <c r="J161" i="22"/>
  <c r="J162" i="22"/>
  <c r="J163" i="22"/>
  <c r="J164" i="22"/>
  <c r="Y26" i="88"/>
  <c r="Y18" i="88"/>
  <c r="Y14" i="88"/>
  <c r="K141" i="22"/>
  <c r="X10" i="86"/>
  <c r="I142" i="22"/>
  <c r="V12" i="86"/>
  <c r="V16" i="86"/>
  <c r="I144" i="22"/>
  <c r="I145" i="22"/>
  <c r="V18" i="86"/>
  <c r="V20" i="86"/>
  <c r="I146" i="22"/>
  <c r="I147" i="22"/>
  <c r="V22" i="86"/>
  <c r="V24" i="86"/>
  <c r="I148" i="22"/>
  <c r="I149" i="22"/>
  <c r="V26" i="86"/>
  <c r="V28" i="86"/>
  <c r="I150" i="22"/>
  <c r="I151" i="22"/>
  <c r="V30" i="86"/>
  <c r="V32" i="86"/>
  <c r="I152" i="22"/>
  <c r="X10" i="87"/>
  <c r="K153" i="22"/>
  <c r="K154" i="22"/>
  <c r="X12" i="87"/>
  <c r="K155" i="22"/>
  <c r="X14" i="87"/>
  <c r="X16" i="87"/>
  <c r="K156" i="22"/>
  <c r="K157" i="22"/>
  <c r="X18" i="87"/>
  <c r="K158" i="22"/>
  <c r="X20" i="87"/>
  <c r="X22" i="87"/>
  <c r="K159" i="22"/>
  <c r="K160" i="22"/>
  <c r="X24" i="87"/>
  <c r="K161" i="22"/>
  <c r="X26" i="87"/>
  <c r="K162" i="22"/>
  <c r="X28" i="87"/>
  <c r="X30" i="87"/>
  <c r="K163" i="22"/>
  <c r="K164" i="22"/>
  <c r="X32" i="87"/>
  <c r="I141" i="22"/>
  <c r="V10" i="86"/>
  <c r="I143" i="22"/>
  <c r="V14" i="86"/>
  <c r="J141" i="22"/>
  <c r="J142" i="22"/>
  <c r="J143" i="22"/>
  <c r="J144" i="22"/>
  <c r="J145" i="22"/>
  <c r="J146" i="22"/>
  <c r="J147" i="22"/>
  <c r="J148" i="22"/>
  <c r="J149" i="22"/>
  <c r="J150" i="22"/>
  <c r="J151" i="22"/>
  <c r="J152" i="22"/>
  <c r="X12" i="86"/>
  <c r="K142" i="22"/>
  <c r="X16" i="86"/>
  <c r="K144" i="22"/>
  <c r="X20" i="86"/>
  <c r="K146" i="22"/>
  <c r="K148" i="22"/>
  <c r="X24" i="86"/>
  <c r="K150" i="22"/>
  <c r="X28" i="86"/>
  <c r="X30" i="86"/>
  <c r="K151" i="22"/>
  <c r="X32" i="86"/>
  <c r="K152" i="22"/>
  <c r="V10" i="87"/>
  <c r="I153" i="22"/>
  <c r="V12" i="87"/>
  <c r="I154" i="22"/>
  <c r="V14" i="87"/>
  <c r="I155" i="22"/>
  <c r="I156" i="22"/>
  <c r="V16" i="87"/>
  <c r="I157" i="22"/>
  <c r="V18" i="87"/>
  <c r="V20" i="87"/>
  <c r="I158" i="22"/>
  <c r="I159" i="22"/>
  <c r="V22" i="87"/>
  <c r="I160" i="22"/>
  <c r="V24" i="87"/>
  <c r="V26" i="87"/>
  <c r="I161" i="22"/>
  <c r="V28" i="87"/>
  <c r="I162" i="22"/>
  <c r="I163" i="22"/>
  <c r="V30" i="87"/>
  <c r="I164" i="22"/>
  <c r="V32" i="87"/>
  <c r="Y32" i="88"/>
  <c r="Y30" i="88"/>
  <c r="Y28" i="88"/>
  <c r="Y24" i="88"/>
  <c r="Y22" i="88"/>
  <c r="Y20" i="88"/>
  <c r="Y16" i="88"/>
  <c r="L166" i="22"/>
  <c r="Y10" i="88"/>
  <c r="O30" i="49"/>
  <c r="N29" i="49"/>
  <c r="X31" i="85" s="1"/>
  <c r="K29" i="49"/>
  <c r="W31" i="85" s="1"/>
  <c r="G29" i="49"/>
  <c r="V31" i="85" s="1"/>
  <c r="O28" i="49"/>
  <c r="N27" i="49"/>
  <c r="X29" i="85" s="1"/>
  <c r="K27" i="49"/>
  <c r="W29" i="85" s="1"/>
  <c r="G27" i="49"/>
  <c r="V29" i="85" s="1"/>
  <c r="O26" i="49"/>
  <c r="N25" i="49"/>
  <c r="X27" i="85" s="1"/>
  <c r="K25" i="49"/>
  <c r="W27" i="85" s="1"/>
  <c r="G25" i="49"/>
  <c r="V27" i="85" s="1"/>
  <c r="O24" i="49"/>
  <c r="N23" i="49"/>
  <c r="X25" i="85" s="1"/>
  <c r="K23" i="49"/>
  <c r="W25" i="85" s="1"/>
  <c r="G23" i="49"/>
  <c r="V25" i="85" s="1"/>
  <c r="O22" i="49"/>
  <c r="N21" i="49"/>
  <c r="X23" i="85" s="1"/>
  <c r="K21" i="49"/>
  <c r="W23" i="85" s="1"/>
  <c r="G21" i="49"/>
  <c r="V23" i="85" s="1"/>
  <c r="O20" i="49"/>
  <c r="N19" i="49"/>
  <c r="X21" i="85" s="1"/>
  <c r="K19" i="49"/>
  <c r="W21" i="85" s="1"/>
  <c r="G19" i="49"/>
  <c r="V21" i="85" s="1"/>
  <c r="O18" i="49"/>
  <c r="N17" i="49"/>
  <c r="X19" i="85" s="1"/>
  <c r="K17" i="49"/>
  <c r="W19" i="85" s="1"/>
  <c r="G17" i="49"/>
  <c r="V19" i="85" s="1"/>
  <c r="O16" i="49"/>
  <c r="N15" i="49"/>
  <c r="X17" i="85" s="1"/>
  <c r="K15" i="49"/>
  <c r="G15" i="49"/>
  <c r="V17" i="85" s="1"/>
  <c r="O14" i="49"/>
  <c r="N13" i="49"/>
  <c r="X15" i="85" s="1"/>
  <c r="K13" i="49"/>
  <c r="W15" i="85" s="1"/>
  <c r="G13" i="49"/>
  <c r="V15" i="85" s="1"/>
  <c r="O12" i="49"/>
  <c r="N11" i="49"/>
  <c r="X13" i="85" s="1"/>
  <c r="K11" i="49"/>
  <c r="G11" i="49"/>
  <c r="V13" i="85" s="1"/>
  <c r="O10" i="49"/>
  <c r="N9" i="49"/>
  <c r="X11" i="85" s="1"/>
  <c r="K9" i="49"/>
  <c r="G9" i="49"/>
  <c r="V11" i="85" s="1"/>
  <c r="O8" i="49"/>
  <c r="N7" i="49"/>
  <c r="X9" i="85" s="1"/>
  <c r="K7" i="49"/>
  <c r="W9" i="85" s="1"/>
  <c r="G7" i="49"/>
  <c r="V9" i="85" s="1"/>
  <c r="F3" i="49"/>
  <c r="C2" i="49"/>
  <c r="O30" i="48"/>
  <c r="N29" i="48"/>
  <c r="X31" i="84" s="1"/>
  <c r="K29" i="48"/>
  <c r="W31" i="84" s="1"/>
  <c r="G29" i="48"/>
  <c r="V31" i="84" s="1"/>
  <c r="O28" i="48"/>
  <c r="N27" i="48"/>
  <c r="X29" i="84" s="1"/>
  <c r="K27" i="48"/>
  <c r="W29" i="84" s="1"/>
  <c r="G27" i="48"/>
  <c r="V29" i="84" s="1"/>
  <c r="O26" i="48"/>
  <c r="N25" i="48"/>
  <c r="X27" i="84" s="1"/>
  <c r="K25" i="48"/>
  <c r="W27" i="84" s="1"/>
  <c r="G25" i="48"/>
  <c r="V27" i="84" s="1"/>
  <c r="O24" i="48"/>
  <c r="N23" i="48"/>
  <c r="X25" i="84" s="1"/>
  <c r="K23" i="48"/>
  <c r="W25" i="84" s="1"/>
  <c r="G23" i="48"/>
  <c r="V25" i="84" s="1"/>
  <c r="O22" i="48"/>
  <c r="N21" i="48"/>
  <c r="X23" i="84" s="1"/>
  <c r="K21" i="48"/>
  <c r="W23" i="84" s="1"/>
  <c r="G21" i="48"/>
  <c r="V23" i="84" s="1"/>
  <c r="O20" i="48"/>
  <c r="N19" i="48"/>
  <c r="X21" i="84" s="1"/>
  <c r="K19" i="48"/>
  <c r="W21" i="84" s="1"/>
  <c r="G19" i="48"/>
  <c r="V21" i="84" s="1"/>
  <c r="O18" i="48"/>
  <c r="N17" i="48"/>
  <c r="X19" i="84" s="1"/>
  <c r="K17" i="48"/>
  <c r="W19" i="84" s="1"/>
  <c r="G17" i="48"/>
  <c r="V19" i="84" s="1"/>
  <c r="O16" i="48"/>
  <c r="N15" i="48"/>
  <c r="X17" i="84" s="1"/>
  <c r="K15" i="48"/>
  <c r="G15" i="48"/>
  <c r="V17" i="84" s="1"/>
  <c r="O14" i="48"/>
  <c r="N13" i="48"/>
  <c r="X15" i="84" s="1"/>
  <c r="K13" i="48"/>
  <c r="W15" i="84" s="1"/>
  <c r="G13" i="48"/>
  <c r="V15" i="84" s="1"/>
  <c r="O12" i="48"/>
  <c r="N11" i="48"/>
  <c r="X13" i="84" s="1"/>
  <c r="K11" i="48"/>
  <c r="G11" i="48"/>
  <c r="V13" i="84" s="1"/>
  <c r="O10" i="48"/>
  <c r="N9" i="48"/>
  <c r="X11" i="84" s="1"/>
  <c r="K9" i="48"/>
  <c r="W11" i="84" s="1"/>
  <c r="G9" i="48"/>
  <c r="V11" i="84" s="1"/>
  <c r="O8" i="48"/>
  <c r="N7" i="48"/>
  <c r="X9" i="84" s="1"/>
  <c r="K7" i="48"/>
  <c r="W9" i="84" s="1"/>
  <c r="G7" i="48"/>
  <c r="V9" i="84" s="1"/>
  <c r="F3" i="48"/>
  <c r="C2" i="48"/>
  <c r="G7" i="38"/>
  <c r="V9" i="83" s="1"/>
  <c r="K7" i="38"/>
  <c r="W9" i="83" s="1"/>
  <c r="N7" i="38"/>
  <c r="X9" i="83" s="1"/>
  <c r="G7" i="26"/>
  <c r="V9" i="18" s="1"/>
  <c r="K7" i="26"/>
  <c r="W9" i="18" s="1"/>
  <c r="N7" i="26"/>
  <c r="X9" i="18" s="1"/>
  <c r="G29" i="38"/>
  <c r="V31" i="83" s="1"/>
  <c r="K29" i="38"/>
  <c r="W31" i="83" s="1"/>
  <c r="N29" i="38"/>
  <c r="X31" i="83" s="1"/>
  <c r="G27" i="38"/>
  <c r="V29" i="83" s="1"/>
  <c r="K27" i="38"/>
  <c r="W29" i="83" s="1"/>
  <c r="N27" i="38"/>
  <c r="X29" i="83" s="1"/>
  <c r="G25" i="38"/>
  <c r="V27" i="83" s="1"/>
  <c r="K25" i="38"/>
  <c r="W27" i="83" s="1"/>
  <c r="N25" i="38"/>
  <c r="X27" i="83" s="1"/>
  <c r="G23" i="38"/>
  <c r="V25" i="83" s="1"/>
  <c r="K23" i="38"/>
  <c r="W25" i="83" s="1"/>
  <c r="N23" i="38"/>
  <c r="X25" i="83" s="1"/>
  <c r="G21" i="38"/>
  <c r="V23" i="83" s="1"/>
  <c r="K21" i="38"/>
  <c r="W23" i="83" s="1"/>
  <c r="N21" i="38"/>
  <c r="X23" i="83" s="1"/>
  <c r="G19" i="38"/>
  <c r="V21" i="83" s="1"/>
  <c r="K19" i="38"/>
  <c r="W21" i="83" s="1"/>
  <c r="N19" i="38"/>
  <c r="X21" i="83" s="1"/>
  <c r="G17" i="38"/>
  <c r="V19" i="83" s="1"/>
  <c r="K17" i="38"/>
  <c r="W19" i="83" s="1"/>
  <c r="N17" i="38"/>
  <c r="X19" i="83" s="1"/>
  <c r="G15" i="38"/>
  <c r="V17" i="83" s="1"/>
  <c r="K15" i="38"/>
  <c r="N15" i="38"/>
  <c r="X17" i="83" s="1"/>
  <c r="G13" i="38"/>
  <c r="V15" i="83" s="1"/>
  <c r="K13" i="38"/>
  <c r="W15" i="83" s="1"/>
  <c r="N13" i="38"/>
  <c r="X15" i="83" s="1"/>
  <c r="G11" i="38"/>
  <c r="V13" i="83" s="1"/>
  <c r="K11" i="38"/>
  <c r="N11" i="38"/>
  <c r="X13" i="83" s="1"/>
  <c r="G9" i="38"/>
  <c r="V11" i="83" s="1"/>
  <c r="K9" i="38"/>
  <c r="W11" i="83" s="1"/>
  <c r="N9" i="38"/>
  <c r="X11" i="83" s="1"/>
  <c r="G29" i="32"/>
  <c r="V31" i="82" s="1"/>
  <c r="K29" i="32"/>
  <c r="W31" i="82" s="1"/>
  <c r="N29" i="32"/>
  <c r="X31" i="82" s="1"/>
  <c r="G27" i="32"/>
  <c r="V29" i="82" s="1"/>
  <c r="K27" i="32"/>
  <c r="W29" i="82" s="1"/>
  <c r="N27" i="32"/>
  <c r="X29" i="82" s="1"/>
  <c r="G25" i="32"/>
  <c r="V27" i="82" s="1"/>
  <c r="K25" i="32"/>
  <c r="W27" i="82" s="1"/>
  <c r="N25" i="32"/>
  <c r="X27" i="82" s="1"/>
  <c r="G23" i="32"/>
  <c r="V25" i="82" s="1"/>
  <c r="K23" i="32"/>
  <c r="W25" i="82" s="1"/>
  <c r="N23" i="32"/>
  <c r="X25" i="82" s="1"/>
  <c r="G21" i="32"/>
  <c r="V23" i="82" s="1"/>
  <c r="K21" i="32"/>
  <c r="W23" i="82" s="1"/>
  <c r="N21" i="32"/>
  <c r="X23" i="82" s="1"/>
  <c r="G19" i="32"/>
  <c r="V21" i="82" s="1"/>
  <c r="K19" i="32"/>
  <c r="W21" i="82" s="1"/>
  <c r="N19" i="32"/>
  <c r="X21" i="82" s="1"/>
  <c r="G17" i="32"/>
  <c r="V19" i="82" s="1"/>
  <c r="K17" i="32"/>
  <c r="W19" i="82" s="1"/>
  <c r="N17" i="32"/>
  <c r="X19" i="82" s="1"/>
  <c r="G15" i="32"/>
  <c r="V17" i="82" s="1"/>
  <c r="K15" i="32"/>
  <c r="N15" i="32"/>
  <c r="X17" i="82" s="1"/>
  <c r="G13" i="32"/>
  <c r="V15" i="82" s="1"/>
  <c r="K13" i="32"/>
  <c r="W15" i="82" s="1"/>
  <c r="N13" i="32"/>
  <c r="X15" i="82" s="1"/>
  <c r="G11" i="32"/>
  <c r="V13" i="82" s="1"/>
  <c r="K11" i="32"/>
  <c r="N11" i="32"/>
  <c r="X13" i="82" s="1"/>
  <c r="G9" i="32"/>
  <c r="V11" i="82" s="1"/>
  <c r="K9" i="32"/>
  <c r="W11" i="82" s="1"/>
  <c r="N9" i="32"/>
  <c r="X11" i="82" s="1"/>
  <c r="G7" i="32"/>
  <c r="V9" i="82" s="1"/>
  <c r="K7" i="32"/>
  <c r="W9" i="82" s="1"/>
  <c r="N7" i="32"/>
  <c r="X9" i="82" s="1"/>
  <c r="G29" i="29"/>
  <c r="V31" i="81" s="1"/>
  <c r="K29" i="29"/>
  <c r="W31" i="81" s="1"/>
  <c r="N29" i="29"/>
  <c r="X31" i="81" s="1"/>
  <c r="G27" i="29"/>
  <c r="V29" i="81" s="1"/>
  <c r="K27" i="29"/>
  <c r="W29" i="81" s="1"/>
  <c r="N27" i="29"/>
  <c r="X29" i="81" s="1"/>
  <c r="G25" i="29"/>
  <c r="V27" i="81" s="1"/>
  <c r="K25" i="29"/>
  <c r="W27" i="81" s="1"/>
  <c r="N25" i="29"/>
  <c r="X27" i="81" s="1"/>
  <c r="G23" i="29"/>
  <c r="V25" i="81" s="1"/>
  <c r="K23" i="29"/>
  <c r="W25" i="81" s="1"/>
  <c r="N23" i="29"/>
  <c r="X25" i="81" s="1"/>
  <c r="G21" i="29"/>
  <c r="V23" i="81" s="1"/>
  <c r="K21" i="29"/>
  <c r="W23" i="81" s="1"/>
  <c r="N21" i="29"/>
  <c r="X23" i="81" s="1"/>
  <c r="G19" i="29"/>
  <c r="V21" i="81" s="1"/>
  <c r="K19" i="29"/>
  <c r="W21" i="81" s="1"/>
  <c r="N19" i="29"/>
  <c r="X21" i="81" s="1"/>
  <c r="G17" i="29"/>
  <c r="V19" i="81" s="1"/>
  <c r="K17" i="29"/>
  <c r="W19" i="81" s="1"/>
  <c r="N17" i="29"/>
  <c r="X19" i="81" s="1"/>
  <c r="G15" i="29"/>
  <c r="V17" i="81" s="1"/>
  <c r="K15" i="29"/>
  <c r="N15" i="29"/>
  <c r="X17" i="81" s="1"/>
  <c r="G13" i="29"/>
  <c r="V15" i="81" s="1"/>
  <c r="K13" i="29"/>
  <c r="W15" i="81" s="1"/>
  <c r="N13" i="29"/>
  <c r="X15" i="81" s="1"/>
  <c r="G11" i="29"/>
  <c r="V13" i="81" s="1"/>
  <c r="K11" i="29"/>
  <c r="N11" i="29"/>
  <c r="X13" i="81" s="1"/>
  <c r="G9" i="29"/>
  <c r="V11" i="81" s="1"/>
  <c r="K9" i="29"/>
  <c r="W11" i="81" s="1"/>
  <c r="N9" i="29"/>
  <c r="X11" i="81" s="1"/>
  <c r="G7" i="29"/>
  <c r="V9" i="81" s="1"/>
  <c r="K7" i="29"/>
  <c r="W9" i="81" s="1"/>
  <c r="N7" i="29"/>
  <c r="X9" i="81" s="1"/>
  <c r="G29" i="27"/>
  <c r="V31" i="77" s="1"/>
  <c r="K29" i="27"/>
  <c r="W31" i="77" s="1"/>
  <c r="N29" i="27"/>
  <c r="X31" i="77" s="1"/>
  <c r="G27" i="27"/>
  <c r="V29" i="77" s="1"/>
  <c r="K27" i="27"/>
  <c r="W29" i="77" s="1"/>
  <c r="N27" i="27"/>
  <c r="X29" i="77" s="1"/>
  <c r="G25" i="27"/>
  <c r="V27" i="77" s="1"/>
  <c r="K25" i="27"/>
  <c r="W27" i="77" s="1"/>
  <c r="N25" i="27"/>
  <c r="X27" i="77" s="1"/>
  <c r="G23" i="27"/>
  <c r="V25" i="77" s="1"/>
  <c r="K23" i="27"/>
  <c r="W25" i="77" s="1"/>
  <c r="N23" i="27"/>
  <c r="X25" i="77" s="1"/>
  <c r="G21" i="27"/>
  <c r="V23" i="77" s="1"/>
  <c r="K21" i="27"/>
  <c r="W23" i="77" s="1"/>
  <c r="N21" i="27"/>
  <c r="X23" i="77" s="1"/>
  <c r="G19" i="27"/>
  <c r="V21" i="77" s="1"/>
  <c r="K19" i="27"/>
  <c r="W21" i="77" s="1"/>
  <c r="N19" i="27"/>
  <c r="X21" i="77" s="1"/>
  <c r="G17" i="27"/>
  <c r="V19" i="77" s="1"/>
  <c r="K17" i="27"/>
  <c r="W19" i="77" s="1"/>
  <c r="N17" i="27"/>
  <c r="X19" i="77" s="1"/>
  <c r="G15" i="27"/>
  <c r="V17" i="77" s="1"/>
  <c r="K15" i="27"/>
  <c r="N15" i="27"/>
  <c r="X17" i="77" s="1"/>
  <c r="G13" i="27"/>
  <c r="V15" i="77" s="1"/>
  <c r="K13" i="27"/>
  <c r="W15" i="77" s="1"/>
  <c r="N13" i="27"/>
  <c r="X15" i="77" s="1"/>
  <c r="G11" i="27"/>
  <c r="V13" i="77" s="1"/>
  <c r="K11" i="27"/>
  <c r="N11" i="27"/>
  <c r="X13" i="77" s="1"/>
  <c r="G9" i="27"/>
  <c r="V11" i="77" s="1"/>
  <c r="K9" i="27"/>
  <c r="W11" i="77" s="1"/>
  <c r="N9" i="27"/>
  <c r="X11" i="77" s="1"/>
  <c r="G7" i="27"/>
  <c r="V9" i="77" s="1"/>
  <c r="K7" i="27"/>
  <c r="W9" i="77" s="1"/>
  <c r="N7" i="27"/>
  <c r="X9" i="77" s="1"/>
  <c r="G29" i="28"/>
  <c r="V31" i="80" s="1"/>
  <c r="K29" i="28"/>
  <c r="W31" i="80" s="1"/>
  <c r="N29" i="28"/>
  <c r="X31" i="80" s="1"/>
  <c r="G27" i="28"/>
  <c r="V29" i="80" s="1"/>
  <c r="K27" i="28"/>
  <c r="W29" i="80" s="1"/>
  <c r="N27" i="28"/>
  <c r="X29" i="80" s="1"/>
  <c r="G25" i="28"/>
  <c r="V27" i="80" s="1"/>
  <c r="K25" i="28"/>
  <c r="W27" i="80" s="1"/>
  <c r="N25" i="28"/>
  <c r="X27" i="80" s="1"/>
  <c r="G23" i="28"/>
  <c r="V25" i="80" s="1"/>
  <c r="K23" i="28"/>
  <c r="W25" i="80" s="1"/>
  <c r="N23" i="28"/>
  <c r="X25" i="80" s="1"/>
  <c r="G21" i="28"/>
  <c r="V23" i="80" s="1"/>
  <c r="K21" i="28"/>
  <c r="W23" i="80" s="1"/>
  <c r="N21" i="28"/>
  <c r="X23" i="80" s="1"/>
  <c r="G19" i="28"/>
  <c r="V21" i="80" s="1"/>
  <c r="K19" i="28"/>
  <c r="W21" i="80" s="1"/>
  <c r="N19" i="28"/>
  <c r="X21" i="80" s="1"/>
  <c r="G17" i="28"/>
  <c r="V19" i="80" s="1"/>
  <c r="K17" i="28"/>
  <c r="W19" i="80" s="1"/>
  <c r="N17" i="28"/>
  <c r="X19" i="80" s="1"/>
  <c r="G15" i="28"/>
  <c r="V17" i="80" s="1"/>
  <c r="K15" i="28"/>
  <c r="N15" i="28"/>
  <c r="X17" i="80" s="1"/>
  <c r="G13" i="28"/>
  <c r="V15" i="80" s="1"/>
  <c r="K13" i="28"/>
  <c r="W15" i="80" s="1"/>
  <c r="N13" i="28"/>
  <c r="X15" i="80" s="1"/>
  <c r="G11" i="28"/>
  <c r="V13" i="80" s="1"/>
  <c r="K11" i="28"/>
  <c r="N11" i="28"/>
  <c r="X13" i="80" s="1"/>
  <c r="G9" i="28"/>
  <c r="V11" i="80" s="1"/>
  <c r="K9" i="28"/>
  <c r="W11" i="80" s="1"/>
  <c r="N9" i="28"/>
  <c r="X11" i="80" s="1"/>
  <c r="G7" i="28"/>
  <c r="V9" i="80" s="1"/>
  <c r="K7" i="28"/>
  <c r="W9" i="80" s="1"/>
  <c r="N7" i="28"/>
  <c r="X9" i="80" s="1"/>
  <c r="G29" i="26"/>
  <c r="K29" i="26"/>
  <c r="N29" i="26"/>
  <c r="G27" i="26"/>
  <c r="V29" i="18" s="1"/>
  <c r="K27" i="26"/>
  <c r="W29" i="18" s="1"/>
  <c r="N27" i="26"/>
  <c r="X29" i="18" s="1"/>
  <c r="G25" i="26"/>
  <c r="K25" i="26"/>
  <c r="N25" i="26"/>
  <c r="G23" i="26"/>
  <c r="K23" i="26"/>
  <c r="N23" i="26"/>
  <c r="G21" i="26"/>
  <c r="K21" i="26"/>
  <c r="N21" i="26"/>
  <c r="G19" i="26"/>
  <c r="K19" i="26"/>
  <c r="W21" i="18" s="1"/>
  <c r="N19" i="26"/>
  <c r="G15" i="26"/>
  <c r="K15" i="26"/>
  <c r="W17" i="18" s="1"/>
  <c r="N15" i="26"/>
  <c r="G13" i="26"/>
  <c r="V15" i="18" s="1"/>
  <c r="K13" i="26"/>
  <c r="W15" i="18" s="1"/>
  <c r="N13" i="26"/>
  <c r="X15" i="18" s="1"/>
  <c r="G17" i="26"/>
  <c r="K17" i="26"/>
  <c r="N17" i="26"/>
  <c r="G11" i="26"/>
  <c r="K11" i="26"/>
  <c r="W13" i="18" s="1"/>
  <c r="N11" i="26"/>
  <c r="X13" i="18" s="1"/>
  <c r="G9" i="26"/>
  <c r="V11" i="18" s="1"/>
  <c r="K9" i="26"/>
  <c r="W11" i="18" s="1"/>
  <c r="N9" i="26"/>
  <c r="X11" i="18" s="1"/>
  <c r="O30" i="38"/>
  <c r="O28" i="38"/>
  <c r="O26" i="38"/>
  <c r="O24" i="38"/>
  <c r="O22" i="38"/>
  <c r="O20" i="38"/>
  <c r="O18" i="38"/>
  <c r="O16" i="38"/>
  <c r="O14" i="38"/>
  <c r="O12" i="38"/>
  <c r="O10" i="38"/>
  <c r="O8" i="38"/>
  <c r="F3" i="38"/>
  <c r="C2" i="38"/>
  <c r="F3" i="32"/>
  <c r="F3" i="29"/>
  <c r="F3" i="28"/>
  <c r="F3" i="27"/>
  <c r="F3" i="26"/>
  <c r="C2" i="32"/>
  <c r="O8" i="32"/>
  <c r="O10" i="32"/>
  <c r="O12" i="32"/>
  <c r="O14" i="32"/>
  <c r="O16" i="32"/>
  <c r="O18" i="32"/>
  <c r="O20" i="32"/>
  <c r="O22" i="32"/>
  <c r="O24" i="32"/>
  <c r="O26" i="32"/>
  <c r="O28" i="32"/>
  <c r="O30" i="32"/>
  <c r="C2" i="27"/>
  <c r="C2" i="28"/>
  <c r="C2" i="29"/>
  <c r="C2" i="26"/>
  <c r="O8" i="29"/>
  <c r="O10" i="29"/>
  <c r="O12" i="29"/>
  <c r="O14" i="29"/>
  <c r="O16" i="29"/>
  <c r="O18" i="29"/>
  <c r="O20" i="29"/>
  <c r="O22" i="29"/>
  <c r="O24" i="29"/>
  <c r="O26" i="29"/>
  <c r="O28" i="29"/>
  <c r="O30" i="29"/>
  <c r="O8" i="28"/>
  <c r="O10" i="28"/>
  <c r="O12" i="28"/>
  <c r="O14" i="28"/>
  <c r="O16" i="28"/>
  <c r="O18" i="28"/>
  <c r="O20" i="28"/>
  <c r="O22" i="28"/>
  <c r="O24" i="28"/>
  <c r="O26" i="28"/>
  <c r="O28" i="28"/>
  <c r="O30" i="28"/>
  <c r="O8" i="27"/>
  <c r="O10" i="27"/>
  <c r="O12" i="27"/>
  <c r="O14" i="27"/>
  <c r="O16" i="27"/>
  <c r="O18" i="27"/>
  <c r="O20" i="27"/>
  <c r="O22" i="27"/>
  <c r="O24" i="27"/>
  <c r="O26" i="27"/>
  <c r="O28" i="27"/>
  <c r="O30" i="27"/>
  <c r="C29" i="26"/>
  <c r="B29" i="26"/>
  <c r="C27" i="26"/>
  <c r="B27" i="26"/>
  <c r="C25" i="26"/>
  <c r="B25" i="26"/>
  <c r="C23" i="26"/>
  <c r="B23" i="26"/>
  <c r="C21" i="26"/>
  <c r="B21" i="26"/>
  <c r="C19" i="26"/>
  <c r="B19" i="26"/>
  <c r="C17" i="26"/>
  <c r="B17" i="26"/>
  <c r="C15" i="26"/>
  <c r="B15" i="26"/>
  <c r="C13" i="26"/>
  <c r="B13" i="26"/>
  <c r="C11" i="26"/>
  <c r="B11" i="26"/>
  <c r="C9" i="26"/>
  <c r="B9" i="26"/>
  <c r="O30" i="26"/>
  <c r="O28" i="26"/>
  <c r="O26" i="26"/>
  <c r="O24" i="26"/>
  <c r="O22" i="26"/>
  <c r="O20" i="26"/>
  <c r="O18" i="26"/>
  <c r="O16" i="26"/>
  <c r="O14" i="26"/>
  <c r="O12" i="26"/>
  <c r="O10" i="26"/>
  <c r="O8" i="26"/>
  <c r="F11" i="22"/>
  <c r="D11" i="22"/>
  <c r="E11" i="22"/>
  <c r="C11" i="22"/>
  <c r="W10" i="80" l="1"/>
  <c r="Z10" i="80" s="1"/>
  <c r="M45" i="95" s="1"/>
  <c r="K51" i="92"/>
  <c r="K45" i="91"/>
  <c r="J52" i="92"/>
  <c r="J46" i="91"/>
  <c r="L54" i="92"/>
  <c r="L48" i="91"/>
  <c r="J56" i="92"/>
  <c r="J50" i="91"/>
  <c r="L59" i="92"/>
  <c r="L52" i="91"/>
  <c r="W26" i="80"/>
  <c r="Z26" i="80" s="1"/>
  <c r="M53" i="95" s="1"/>
  <c r="K60" i="92"/>
  <c r="K53" i="91"/>
  <c r="J61" i="92"/>
  <c r="J54" i="91"/>
  <c r="L63" i="92"/>
  <c r="L56" i="91"/>
  <c r="W10" i="77"/>
  <c r="Z10" i="77" s="1"/>
  <c r="M18" i="95" s="1"/>
  <c r="K18" i="92"/>
  <c r="K18" i="91"/>
  <c r="J19" i="92"/>
  <c r="J19" i="91"/>
  <c r="L21" i="91"/>
  <c r="L21" i="92"/>
  <c r="J23" i="91"/>
  <c r="J23" i="92"/>
  <c r="L28" i="92"/>
  <c r="L25" i="91"/>
  <c r="W26" i="77"/>
  <c r="Z26" i="77" s="1"/>
  <c r="M26" i="95" s="1"/>
  <c r="K29" i="92"/>
  <c r="K26" i="91"/>
  <c r="J27" i="91"/>
  <c r="J30" i="92"/>
  <c r="L32" i="92"/>
  <c r="L29" i="91"/>
  <c r="W10" i="81"/>
  <c r="Z10" i="81" s="1"/>
  <c r="M57" i="95" s="1"/>
  <c r="K64" i="92"/>
  <c r="K57" i="91"/>
  <c r="J65" i="92"/>
  <c r="J58" i="91"/>
  <c r="L68" i="92"/>
  <c r="L60" i="91"/>
  <c r="J70" i="92"/>
  <c r="J62" i="91"/>
  <c r="L72" i="92"/>
  <c r="L64" i="91"/>
  <c r="W26" i="81"/>
  <c r="Z26" i="81" s="1"/>
  <c r="M65" i="95" s="1"/>
  <c r="K73" i="92"/>
  <c r="K65" i="91"/>
  <c r="J74" i="92"/>
  <c r="J66" i="91"/>
  <c r="L76" i="92"/>
  <c r="L68" i="91"/>
  <c r="W10" i="82"/>
  <c r="Z10" i="82" s="1"/>
  <c r="M69" i="95" s="1"/>
  <c r="K77" i="92"/>
  <c r="K69" i="91"/>
  <c r="J78" i="92"/>
  <c r="J70" i="91"/>
  <c r="L80" i="92"/>
  <c r="L72" i="91"/>
  <c r="J82" i="92"/>
  <c r="J74" i="91"/>
  <c r="L84" i="92"/>
  <c r="L76" i="91"/>
  <c r="W26" i="82"/>
  <c r="Z26" i="82" s="1"/>
  <c r="M77" i="95" s="1"/>
  <c r="K85" i="92"/>
  <c r="K77" i="91"/>
  <c r="J86" i="92"/>
  <c r="J78" i="91"/>
  <c r="L88" i="92"/>
  <c r="L80" i="91"/>
  <c r="W12" i="83"/>
  <c r="Z12" i="83" s="1"/>
  <c r="M82" i="95" s="1"/>
  <c r="K90" i="92"/>
  <c r="K82" i="91"/>
  <c r="J91" i="92"/>
  <c r="J83" i="91"/>
  <c r="L93" i="92"/>
  <c r="L85" i="91"/>
  <c r="W20" i="83"/>
  <c r="Z20" i="83" s="1"/>
  <c r="M86" i="95" s="1"/>
  <c r="K94" i="92"/>
  <c r="K86" i="91"/>
  <c r="J95" i="92"/>
  <c r="J87" i="91"/>
  <c r="L97" i="92"/>
  <c r="L89" i="91"/>
  <c r="W28" i="83"/>
  <c r="Z28" i="83" s="1"/>
  <c r="M90" i="95" s="1"/>
  <c r="K98" i="92"/>
  <c r="K90" i="91"/>
  <c r="J99" i="92"/>
  <c r="J91" i="91"/>
  <c r="W10" i="83"/>
  <c r="Z10" i="83" s="1"/>
  <c r="M81" i="95" s="1"/>
  <c r="K89" i="92"/>
  <c r="K81" i="91"/>
  <c r="J101" i="92"/>
  <c r="J93" i="91"/>
  <c r="J102" i="92"/>
  <c r="J94" i="91"/>
  <c r="J103" i="92"/>
  <c r="J95" i="91"/>
  <c r="J104" i="92"/>
  <c r="J96" i="91"/>
  <c r="J105" i="92"/>
  <c r="J97" i="91"/>
  <c r="J106" i="92"/>
  <c r="J98" i="91"/>
  <c r="J107" i="92"/>
  <c r="J99" i="91"/>
  <c r="J108" i="92"/>
  <c r="J100" i="91"/>
  <c r="J109" i="92"/>
  <c r="J101" i="91"/>
  <c r="J110" i="92"/>
  <c r="J102" i="91"/>
  <c r="J111" i="92"/>
  <c r="J103" i="91"/>
  <c r="J112" i="92"/>
  <c r="J104" i="91"/>
  <c r="L113" i="92"/>
  <c r="L105" i="91"/>
  <c r="L114" i="92"/>
  <c r="L106" i="91"/>
  <c r="L115" i="92"/>
  <c r="L107" i="91"/>
  <c r="L116" i="92"/>
  <c r="L108" i="91"/>
  <c r="L117" i="92"/>
  <c r="L109" i="91"/>
  <c r="L118" i="92"/>
  <c r="L110" i="91"/>
  <c r="L119" i="92"/>
  <c r="L111" i="91"/>
  <c r="L120" i="92"/>
  <c r="L112" i="91"/>
  <c r="L121" i="92"/>
  <c r="L113" i="91"/>
  <c r="L122" i="92"/>
  <c r="L114" i="91"/>
  <c r="L123" i="92"/>
  <c r="L115" i="91"/>
  <c r="L124" i="92"/>
  <c r="L116" i="91"/>
  <c r="L16" i="92"/>
  <c r="L16" i="91"/>
  <c r="J51" i="92"/>
  <c r="J45" i="91"/>
  <c r="L53" i="92"/>
  <c r="L47" i="91"/>
  <c r="W16" i="80"/>
  <c r="Z16" i="80" s="1"/>
  <c r="M48" i="95" s="1"/>
  <c r="K54" i="92"/>
  <c r="K48" i="91"/>
  <c r="J55" i="92"/>
  <c r="J49" i="91"/>
  <c r="L58" i="92"/>
  <c r="L51" i="91"/>
  <c r="W24" i="80"/>
  <c r="Z24" i="80" s="1"/>
  <c r="M52" i="95" s="1"/>
  <c r="K59" i="92"/>
  <c r="K52" i="91"/>
  <c r="J60" i="92"/>
  <c r="J53" i="91"/>
  <c r="L62" i="92"/>
  <c r="L55" i="91"/>
  <c r="W32" i="80"/>
  <c r="Z32" i="80" s="1"/>
  <c r="M56" i="95" s="1"/>
  <c r="K63" i="92"/>
  <c r="K56" i="91"/>
  <c r="J18" i="92"/>
  <c r="J18" i="91"/>
  <c r="L20" i="92"/>
  <c r="L20" i="91"/>
  <c r="W16" i="77"/>
  <c r="Z16" i="77" s="1"/>
  <c r="M21" i="95" s="1"/>
  <c r="K21" i="92"/>
  <c r="K21" i="91"/>
  <c r="J22" i="92"/>
  <c r="J22" i="91"/>
  <c r="L27" i="92"/>
  <c r="L24" i="91"/>
  <c r="W24" i="77"/>
  <c r="Z24" i="77" s="1"/>
  <c r="M25" i="95" s="1"/>
  <c r="K28" i="92"/>
  <c r="K25" i="91"/>
  <c r="J29" i="92"/>
  <c r="J26" i="91"/>
  <c r="L31" i="92"/>
  <c r="L28" i="91"/>
  <c r="W32" i="77"/>
  <c r="Z32" i="77" s="1"/>
  <c r="M29" i="95" s="1"/>
  <c r="K32" i="92"/>
  <c r="K29" i="91"/>
  <c r="J64" i="92"/>
  <c r="J57" i="91"/>
  <c r="L67" i="92"/>
  <c r="L59" i="91"/>
  <c r="W16" i="81"/>
  <c r="Z16" i="81" s="1"/>
  <c r="M60" i="95" s="1"/>
  <c r="K68" i="92"/>
  <c r="K60" i="91"/>
  <c r="J69" i="92"/>
  <c r="J61" i="91"/>
  <c r="L71" i="92"/>
  <c r="L63" i="91"/>
  <c r="W24" i="81"/>
  <c r="Z24" i="81" s="1"/>
  <c r="M64" i="95" s="1"/>
  <c r="K72" i="92"/>
  <c r="K64" i="91"/>
  <c r="J73" i="92"/>
  <c r="J65" i="91"/>
  <c r="L75" i="92"/>
  <c r="L67" i="91"/>
  <c r="W32" i="81"/>
  <c r="Z32" i="81" s="1"/>
  <c r="M68" i="95" s="1"/>
  <c r="K76" i="92"/>
  <c r="K68" i="91"/>
  <c r="J77" i="92"/>
  <c r="J69" i="91"/>
  <c r="L79" i="92"/>
  <c r="L71" i="91"/>
  <c r="W16" i="82"/>
  <c r="Z16" i="82" s="1"/>
  <c r="M72" i="95" s="1"/>
  <c r="K80" i="92"/>
  <c r="K72" i="91"/>
  <c r="J81" i="92"/>
  <c r="J73" i="91"/>
  <c r="L83" i="92"/>
  <c r="L75" i="91"/>
  <c r="W24" i="82"/>
  <c r="Z24" i="82" s="1"/>
  <c r="M76" i="95" s="1"/>
  <c r="K84" i="92"/>
  <c r="K76" i="91"/>
  <c r="J85" i="92"/>
  <c r="J77" i="91"/>
  <c r="L87" i="92"/>
  <c r="L79" i="91"/>
  <c r="W32" i="82"/>
  <c r="Z32" i="82" s="1"/>
  <c r="M80" i="95" s="1"/>
  <c r="K88" i="92"/>
  <c r="K80" i="91"/>
  <c r="J90" i="92"/>
  <c r="J82" i="91"/>
  <c r="L92" i="92"/>
  <c r="L84" i="91"/>
  <c r="J94" i="92"/>
  <c r="J86" i="91"/>
  <c r="L96" i="92"/>
  <c r="L88" i="91"/>
  <c r="W26" i="83"/>
  <c r="Z26" i="83" s="1"/>
  <c r="M89" i="95" s="1"/>
  <c r="K97" i="92"/>
  <c r="K89" i="91"/>
  <c r="J98" i="92"/>
  <c r="J90" i="91"/>
  <c r="L100" i="92"/>
  <c r="L92" i="91"/>
  <c r="J89" i="92"/>
  <c r="J81" i="91"/>
  <c r="W10" i="84"/>
  <c r="Z10" i="84" s="1"/>
  <c r="M93" i="95" s="1"/>
  <c r="K101" i="92"/>
  <c r="K93" i="91"/>
  <c r="W12" i="84"/>
  <c r="Z12" i="84" s="1"/>
  <c r="M94" i="95" s="1"/>
  <c r="K102" i="92"/>
  <c r="K94" i="91"/>
  <c r="W16" i="84"/>
  <c r="Z16" i="84" s="1"/>
  <c r="M96" i="95" s="1"/>
  <c r="K104" i="92"/>
  <c r="K96" i="91"/>
  <c r="W20" i="84"/>
  <c r="Z20" i="84" s="1"/>
  <c r="M98" i="95" s="1"/>
  <c r="K106" i="92"/>
  <c r="K98" i="91"/>
  <c r="W22" i="84"/>
  <c r="Z22" i="84" s="1"/>
  <c r="M99" i="95" s="1"/>
  <c r="K107" i="92"/>
  <c r="K99" i="91"/>
  <c r="W24" i="84"/>
  <c r="Z24" i="84" s="1"/>
  <c r="M100" i="95" s="1"/>
  <c r="K108" i="92"/>
  <c r="K100" i="91"/>
  <c r="W26" i="84"/>
  <c r="Z26" i="84" s="1"/>
  <c r="M101" i="95" s="1"/>
  <c r="K109" i="92"/>
  <c r="K101" i="91"/>
  <c r="W28" i="84"/>
  <c r="Z28" i="84" s="1"/>
  <c r="M102" i="95" s="1"/>
  <c r="K110" i="92"/>
  <c r="K102" i="91"/>
  <c r="W30" i="84"/>
  <c r="Z30" i="84" s="1"/>
  <c r="M103" i="95" s="1"/>
  <c r="K111" i="92"/>
  <c r="K103" i="91"/>
  <c r="W32" i="84"/>
  <c r="Z32" i="84" s="1"/>
  <c r="M104" i="95" s="1"/>
  <c r="K112" i="92"/>
  <c r="K104" i="91"/>
  <c r="W22" i="18"/>
  <c r="Z22" i="18" s="1"/>
  <c r="M12" i="95" s="1"/>
  <c r="K12" i="92"/>
  <c r="K12" i="91"/>
  <c r="W30" i="18"/>
  <c r="Z30" i="18" s="1"/>
  <c r="M16" i="95" s="1"/>
  <c r="K16" i="91"/>
  <c r="K16" i="92"/>
  <c r="L52" i="92"/>
  <c r="L46" i="91"/>
  <c r="J54" i="92"/>
  <c r="J48" i="91"/>
  <c r="L56" i="92"/>
  <c r="L50" i="91"/>
  <c r="W22" i="80"/>
  <c r="Z22" i="80" s="1"/>
  <c r="M51" i="95" s="1"/>
  <c r="K58" i="92"/>
  <c r="K51" i="91"/>
  <c r="J59" i="92"/>
  <c r="J52" i="91"/>
  <c r="L61" i="92"/>
  <c r="L54" i="91"/>
  <c r="W30" i="80"/>
  <c r="Z30" i="80" s="1"/>
  <c r="M55" i="95" s="1"/>
  <c r="K62" i="92"/>
  <c r="K55" i="91"/>
  <c r="J63" i="92"/>
  <c r="J56" i="91"/>
  <c r="L19" i="92"/>
  <c r="L19" i="91"/>
  <c r="J21" i="92"/>
  <c r="J21" i="91"/>
  <c r="L23" i="92"/>
  <c r="L23" i="91"/>
  <c r="W22" i="77"/>
  <c r="Z22" i="77" s="1"/>
  <c r="M24" i="95" s="1"/>
  <c r="K27" i="92"/>
  <c r="K24" i="91"/>
  <c r="J28" i="92"/>
  <c r="J25" i="91"/>
  <c r="L30" i="92"/>
  <c r="L27" i="91"/>
  <c r="W30" i="77"/>
  <c r="Z30" i="77" s="1"/>
  <c r="M28" i="95" s="1"/>
  <c r="K28" i="91"/>
  <c r="K31" i="92"/>
  <c r="J32" i="92"/>
  <c r="J29" i="91"/>
  <c r="L65" i="92"/>
  <c r="L58" i="91"/>
  <c r="J68" i="92"/>
  <c r="J60" i="91"/>
  <c r="L70" i="92"/>
  <c r="L62" i="91"/>
  <c r="W22" i="81"/>
  <c r="Z22" i="81" s="1"/>
  <c r="M63" i="95" s="1"/>
  <c r="K71" i="92"/>
  <c r="K63" i="91"/>
  <c r="J72" i="92"/>
  <c r="J64" i="91"/>
  <c r="L74" i="92"/>
  <c r="L66" i="91"/>
  <c r="W30" i="81"/>
  <c r="Z30" i="81" s="1"/>
  <c r="M67" i="95" s="1"/>
  <c r="K75" i="92"/>
  <c r="K67" i="91"/>
  <c r="J76" i="92"/>
  <c r="J68" i="91"/>
  <c r="L78" i="92"/>
  <c r="L70" i="91"/>
  <c r="J80" i="92"/>
  <c r="J72" i="91"/>
  <c r="L82" i="92"/>
  <c r="L74" i="91"/>
  <c r="W22" i="82"/>
  <c r="Z22" i="82" s="1"/>
  <c r="M75" i="95" s="1"/>
  <c r="K83" i="92"/>
  <c r="K75" i="91"/>
  <c r="J84" i="92"/>
  <c r="J76" i="91"/>
  <c r="L86" i="92"/>
  <c r="L78" i="91"/>
  <c r="W30" i="82"/>
  <c r="Z30" i="82" s="1"/>
  <c r="M79" i="95" s="1"/>
  <c r="K87" i="92"/>
  <c r="K79" i="91"/>
  <c r="J88" i="92"/>
  <c r="J80" i="91"/>
  <c r="L91" i="92"/>
  <c r="L83" i="91"/>
  <c r="W16" i="83"/>
  <c r="Z16" i="83" s="1"/>
  <c r="M84" i="95" s="1"/>
  <c r="K92" i="92"/>
  <c r="K84" i="91"/>
  <c r="J93" i="92"/>
  <c r="J85" i="91"/>
  <c r="L95" i="92"/>
  <c r="L87" i="91"/>
  <c r="W24" i="83"/>
  <c r="Z24" i="83" s="1"/>
  <c r="M88" i="95" s="1"/>
  <c r="K96" i="92"/>
  <c r="K88" i="91"/>
  <c r="J97" i="92"/>
  <c r="J89" i="91"/>
  <c r="L99" i="92"/>
  <c r="L91" i="91"/>
  <c r="W32" i="83"/>
  <c r="Z32" i="83" s="1"/>
  <c r="M92" i="95" s="1"/>
  <c r="K100" i="92"/>
  <c r="K92" i="91"/>
  <c r="L101" i="92"/>
  <c r="L93" i="91"/>
  <c r="L102" i="92"/>
  <c r="L94" i="91"/>
  <c r="L103" i="92"/>
  <c r="L95" i="91"/>
  <c r="L104" i="92"/>
  <c r="L96" i="91"/>
  <c r="L105" i="92"/>
  <c r="L97" i="91"/>
  <c r="L106" i="92"/>
  <c r="L98" i="91"/>
  <c r="L107" i="92"/>
  <c r="L99" i="91"/>
  <c r="L108" i="92"/>
  <c r="L100" i="91"/>
  <c r="L109" i="92"/>
  <c r="L101" i="91"/>
  <c r="L110" i="92"/>
  <c r="L102" i="91"/>
  <c r="L111" i="92"/>
  <c r="L103" i="91"/>
  <c r="L112" i="92"/>
  <c r="L104" i="91"/>
  <c r="J113" i="92"/>
  <c r="J105" i="91"/>
  <c r="J114" i="92"/>
  <c r="J106" i="91"/>
  <c r="J115" i="92"/>
  <c r="J107" i="91"/>
  <c r="J116" i="92"/>
  <c r="J108" i="91"/>
  <c r="J117" i="92"/>
  <c r="J109" i="91"/>
  <c r="J118" i="92"/>
  <c r="J110" i="91"/>
  <c r="J119" i="92"/>
  <c r="J111" i="91"/>
  <c r="J120" i="92"/>
  <c r="J112" i="91"/>
  <c r="J121" i="92"/>
  <c r="J113" i="91"/>
  <c r="J122" i="92"/>
  <c r="J114" i="91"/>
  <c r="J123" i="92"/>
  <c r="J115" i="91"/>
  <c r="J124" i="92"/>
  <c r="J116" i="91"/>
  <c r="J16" i="92"/>
  <c r="J16" i="91"/>
  <c r="L51" i="92"/>
  <c r="L45" i="91"/>
  <c r="W12" i="80"/>
  <c r="Z12" i="80" s="1"/>
  <c r="M46" i="95" s="1"/>
  <c r="K52" i="92"/>
  <c r="K46" i="91"/>
  <c r="J53" i="92"/>
  <c r="J47" i="91"/>
  <c r="L55" i="92"/>
  <c r="L49" i="91"/>
  <c r="W20" i="80"/>
  <c r="Z20" i="80" s="1"/>
  <c r="M50" i="95" s="1"/>
  <c r="K56" i="92"/>
  <c r="K50" i="91"/>
  <c r="J58" i="92"/>
  <c r="J51" i="91"/>
  <c r="L60" i="92"/>
  <c r="L53" i="91"/>
  <c r="W28" i="80"/>
  <c r="Z28" i="80" s="1"/>
  <c r="M54" i="95" s="1"/>
  <c r="K61" i="92"/>
  <c r="K54" i="91"/>
  <c r="J62" i="92"/>
  <c r="J55" i="91"/>
  <c r="L18" i="92"/>
  <c r="L18" i="91"/>
  <c r="W12" i="77"/>
  <c r="Z12" i="77" s="1"/>
  <c r="M19" i="95" s="1"/>
  <c r="K19" i="92"/>
  <c r="K19" i="91"/>
  <c r="J20" i="92"/>
  <c r="J20" i="91"/>
  <c r="L22" i="92"/>
  <c r="L22" i="91"/>
  <c r="W20" i="77"/>
  <c r="Z20" i="77" s="1"/>
  <c r="M23" i="95" s="1"/>
  <c r="K23" i="92"/>
  <c r="K23" i="91"/>
  <c r="J27" i="92"/>
  <c r="J24" i="91"/>
  <c r="L29" i="92"/>
  <c r="L26" i="91"/>
  <c r="W28" i="77"/>
  <c r="Z28" i="77" s="1"/>
  <c r="M27" i="95" s="1"/>
  <c r="K30" i="92"/>
  <c r="K27" i="91"/>
  <c r="J31" i="92"/>
  <c r="J28" i="91"/>
  <c r="L64" i="92"/>
  <c r="L57" i="91"/>
  <c r="W12" i="81"/>
  <c r="Z12" i="81" s="1"/>
  <c r="M58" i="95" s="1"/>
  <c r="K65" i="92"/>
  <c r="K58" i="91"/>
  <c r="J67" i="92"/>
  <c r="J59" i="91"/>
  <c r="L69" i="92"/>
  <c r="L61" i="91"/>
  <c r="W20" i="81"/>
  <c r="Z20" i="81" s="1"/>
  <c r="M62" i="95" s="1"/>
  <c r="K70" i="92"/>
  <c r="K62" i="91"/>
  <c r="J71" i="92"/>
  <c r="J63" i="91"/>
  <c r="L73" i="92"/>
  <c r="L65" i="91"/>
  <c r="W28" i="81"/>
  <c r="Z28" i="81" s="1"/>
  <c r="M66" i="95" s="1"/>
  <c r="K74" i="92"/>
  <c r="K66" i="91"/>
  <c r="J75" i="92"/>
  <c r="J67" i="91"/>
  <c r="L77" i="92"/>
  <c r="L69" i="91"/>
  <c r="W12" i="82"/>
  <c r="Z12" i="82" s="1"/>
  <c r="M70" i="95" s="1"/>
  <c r="K78" i="92"/>
  <c r="K70" i="91"/>
  <c r="J79" i="92"/>
  <c r="J71" i="91"/>
  <c r="L81" i="92"/>
  <c r="L73" i="91"/>
  <c r="W20" i="82"/>
  <c r="Z20" i="82" s="1"/>
  <c r="M74" i="95" s="1"/>
  <c r="K82" i="92"/>
  <c r="K74" i="91"/>
  <c r="J83" i="92"/>
  <c r="J75" i="91"/>
  <c r="L85" i="92"/>
  <c r="L77" i="91"/>
  <c r="W28" i="82"/>
  <c r="Z28" i="82" s="1"/>
  <c r="M78" i="95" s="1"/>
  <c r="K86" i="92"/>
  <c r="K78" i="91"/>
  <c r="J87" i="92"/>
  <c r="J79" i="91"/>
  <c r="L90" i="92"/>
  <c r="L82" i="91"/>
  <c r="J92" i="92"/>
  <c r="J84" i="91"/>
  <c r="L94" i="92"/>
  <c r="L86" i="91"/>
  <c r="W22" i="83"/>
  <c r="Z22" i="83" s="1"/>
  <c r="M87" i="95" s="1"/>
  <c r="K95" i="92"/>
  <c r="K87" i="91"/>
  <c r="J96" i="92"/>
  <c r="J88" i="91"/>
  <c r="L98" i="92"/>
  <c r="L90" i="91"/>
  <c r="W30" i="83"/>
  <c r="Z30" i="83" s="1"/>
  <c r="M91" i="95" s="1"/>
  <c r="K99" i="92"/>
  <c r="K91" i="91"/>
  <c r="J100" i="92"/>
  <c r="J92" i="91"/>
  <c r="L89" i="92"/>
  <c r="L81" i="91"/>
  <c r="W10" i="85"/>
  <c r="Z10" i="85" s="1"/>
  <c r="M105" i="95" s="1"/>
  <c r="K113" i="92"/>
  <c r="K105" i="91"/>
  <c r="W16" i="85"/>
  <c r="Z16" i="85" s="1"/>
  <c r="M108" i="95" s="1"/>
  <c r="K116" i="92"/>
  <c r="K108" i="91"/>
  <c r="W20" i="85"/>
  <c r="Z20" i="85" s="1"/>
  <c r="M110" i="95" s="1"/>
  <c r="K118" i="92"/>
  <c r="K110" i="91"/>
  <c r="W22" i="85"/>
  <c r="Z22" i="85" s="1"/>
  <c r="M111" i="95" s="1"/>
  <c r="K119" i="92"/>
  <c r="K111" i="91"/>
  <c r="W24" i="85"/>
  <c r="Z24" i="85" s="1"/>
  <c r="M112" i="95" s="1"/>
  <c r="K120" i="92"/>
  <c r="K112" i="91"/>
  <c r="W26" i="85"/>
  <c r="Z26" i="85" s="1"/>
  <c r="M113" i="95" s="1"/>
  <c r="K121" i="92"/>
  <c r="K113" i="91"/>
  <c r="W28" i="85"/>
  <c r="Z28" i="85" s="1"/>
  <c r="M114" i="95" s="1"/>
  <c r="K122" i="92"/>
  <c r="K114" i="91"/>
  <c r="W30" i="85"/>
  <c r="Z30" i="85" s="1"/>
  <c r="M115" i="95" s="1"/>
  <c r="K123" i="92"/>
  <c r="K115" i="91"/>
  <c r="W32" i="85"/>
  <c r="Z32" i="85" s="1"/>
  <c r="M116" i="95" s="1"/>
  <c r="K124" i="92"/>
  <c r="K116" i="91"/>
  <c r="W18" i="18"/>
  <c r="Z18" i="18" s="1"/>
  <c r="M10" i="95" s="1"/>
  <c r="K10" i="91"/>
  <c r="K10" i="92"/>
  <c r="L8" i="92"/>
  <c r="L8" i="91"/>
  <c r="W14" i="18"/>
  <c r="Z14" i="18" s="1"/>
  <c r="M8" i="95" s="1"/>
  <c r="K8" i="91"/>
  <c r="K8" i="92"/>
  <c r="L9" i="91"/>
  <c r="L9" i="92"/>
  <c r="L7" i="92"/>
  <c r="L7" i="91"/>
  <c r="L6" i="91"/>
  <c r="L6" i="92"/>
  <c r="W16" i="18"/>
  <c r="Z16" i="18" s="1"/>
  <c r="M9" i="95" s="1"/>
  <c r="K9" i="91"/>
  <c r="K9" i="92"/>
  <c r="W12" i="18"/>
  <c r="Z12" i="18" s="1"/>
  <c r="M7" i="95" s="1"/>
  <c r="K7" i="92"/>
  <c r="K7" i="91"/>
  <c r="W10" i="18"/>
  <c r="Z10" i="18" s="1"/>
  <c r="M6" i="95" s="1"/>
  <c r="K6" i="91"/>
  <c r="K6" i="92"/>
  <c r="J9" i="91"/>
  <c r="J9" i="92"/>
  <c r="J7" i="92"/>
  <c r="J7" i="91"/>
  <c r="J6" i="91"/>
  <c r="J6" i="92"/>
  <c r="M160" i="92"/>
  <c r="M152" i="91"/>
  <c r="M159" i="92"/>
  <c r="M151" i="91"/>
  <c r="M158" i="92"/>
  <c r="M150" i="91"/>
  <c r="M157" i="92"/>
  <c r="M149" i="91"/>
  <c r="M156" i="92"/>
  <c r="M148" i="91"/>
  <c r="M155" i="92"/>
  <c r="M147" i="91"/>
  <c r="M154" i="92"/>
  <c r="M146" i="91"/>
  <c r="M153" i="92"/>
  <c r="M145" i="91"/>
  <c r="M152" i="92"/>
  <c r="M144" i="91"/>
  <c r="M151" i="92"/>
  <c r="M143" i="91"/>
  <c r="M149" i="92"/>
  <c r="M141" i="91"/>
  <c r="Y12" i="87"/>
  <c r="J69" i="22"/>
  <c r="I70" i="22"/>
  <c r="V12" i="80"/>
  <c r="K72" i="22"/>
  <c r="X16" i="80"/>
  <c r="J73" i="22"/>
  <c r="I74" i="22"/>
  <c r="V20" i="80"/>
  <c r="K76" i="22"/>
  <c r="X24" i="80"/>
  <c r="J77" i="22"/>
  <c r="I78" i="22"/>
  <c r="V28" i="80"/>
  <c r="K80" i="22"/>
  <c r="X32" i="80"/>
  <c r="I31" i="22"/>
  <c r="V12" i="77"/>
  <c r="K33" i="22"/>
  <c r="X16" i="77"/>
  <c r="J34" i="22"/>
  <c r="I35" i="22"/>
  <c r="V20" i="77"/>
  <c r="K37" i="22"/>
  <c r="X24" i="77"/>
  <c r="J38" i="22"/>
  <c r="X32" i="77"/>
  <c r="K41" i="22"/>
  <c r="J81" i="22"/>
  <c r="I82" i="22"/>
  <c r="V12" i="81"/>
  <c r="K84" i="22"/>
  <c r="X16" i="81"/>
  <c r="J85" i="22"/>
  <c r="V20" i="81"/>
  <c r="I86" i="22"/>
  <c r="X24" i="81"/>
  <c r="K88" i="22"/>
  <c r="J89" i="22"/>
  <c r="I90" i="22"/>
  <c r="V28" i="81"/>
  <c r="K92" i="22"/>
  <c r="X32" i="81"/>
  <c r="J93" i="22"/>
  <c r="V12" i="82"/>
  <c r="I94" i="22"/>
  <c r="K96" i="22"/>
  <c r="X16" i="82"/>
  <c r="J97" i="22"/>
  <c r="I98" i="22"/>
  <c r="V20" i="82"/>
  <c r="X24" i="82"/>
  <c r="K100" i="22"/>
  <c r="J101" i="22"/>
  <c r="V28" i="82"/>
  <c r="I102" i="22"/>
  <c r="K104" i="22"/>
  <c r="X32" i="82"/>
  <c r="J106" i="22"/>
  <c r="V14" i="83"/>
  <c r="I107" i="22"/>
  <c r="K109" i="22"/>
  <c r="X18" i="83"/>
  <c r="J110" i="22"/>
  <c r="V22" i="83"/>
  <c r="I111" i="22"/>
  <c r="K113" i="22"/>
  <c r="X26" i="83"/>
  <c r="J114" i="22"/>
  <c r="I115" i="22"/>
  <c r="V30" i="83"/>
  <c r="J105" i="22"/>
  <c r="V12" i="84"/>
  <c r="I118" i="22"/>
  <c r="V14" i="84"/>
  <c r="I119" i="22"/>
  <c r="I120" i="22"/>
  <c r="V16" i="84"/>
  <c r="I121" i="22"/>
  <c r="V18" i="84"/>
  <c r="V20" i="84"/>
  <c r="I122" i="22"/>
  <c r="I123" i="22"/>
  <c r="V22" i="84"/>
  <c r="I124" i="22"/>
  <c r="V24" i="84"/>
  <c r="I125" i="22"/>
  <c r="V26" i="84"/>
  <c r="I126" i="22"/>
  <c r="V28" i="84"/>
  <c r="V30" i="84"/>
  <c r="I127" i="22"/>
  <c r="I128" i="22"/>
  <c r="V32" i="84"/>
  <c r="X10" i="85"/>
  <c r="K129" i="22"/>
  <c r="X12" i="85"/>
  <c r="K130" i="22"/>
  <c r="K131" i="22"/>
  <c r="X14" i="85"/>
  <c r="X16" i="85"/>
  <c r="K132" i="22"/>
  <c r="K133" i="22"/>
  <c r="X18" i="85"/>
  <c r="K134" i="22"/>
  <c r="X20" i="85"/>
  <c r="X22" i="85"/>
  <c r="K135" i="22"/>
  <c r="X24" i="85"/>
  <c r="K136" i="22"/>
  <c r="K137" i="22"/>
  <c r="X26" i="85"/>
  <c r="K138" i="22"/>
  <c r="X28" i="85"/>
  <c r="K139" i="22"/>
  <c r="X30" i="85"/>
  <c r="X32" i="85"/>
  <c r="K140" i="22"/>
  <c r="L172" i="22"/>
  <c r="L175" i="22"/>
  <c r="Y32" i="87"/>
  <c r="Y30" i="87"/>
  <c r="Y24" i="87"/>
  <c r="Y22" i="87"/>
  <c r="Y18" i="87"/>
  <c r="Y16" i="87"/>
  <c r="Y14" i="86"/>
  <c r="Y10" i="86"/>
  <c r="L169" i="22"/>
  <c r="V10" i="80"/>
  <c r="I69" i="22"/>
  <c r="X14" i="80"/>
  <c r="K71" i="22"/>
  <c r="J72" i="22"/>
  <c r="I73" i="22"/>
  <c r="V18" i="80"/>
  <c r="K75" i="22"/>
  <c r="X22" i="80"/>
  <c r="J76" i="22"/>
  <c r="I77" i="22"/>
  <c r="V26" i="80"/>
  <c r="X30" i="80"/>
  <c r="K79" i="22"/>
  <c r="J80" i="22"/>
  <c r="X14" i="77"/>
  <c r="K32" i="22"/>
  <c r="J33" i="22"/>
  <c r="I34" i="22"/>
  <c r="V18" i="77"/>
  <c r="K36" i="22"/>
  <c r="X22" i="77"/>
  <c r="J37" i="22"/>
  <c r="I38" i="22"/>
  <c r="V26" i="77"/>
  <c r="X30" i="77"/>
  <c r="K40" i="22"/>
  <c r="J41" i="22"/>
  <c r="I81" i="22"/>
  <c r="V10" i="81"/>
  <c r="K83" i="22"/>
  <c r="X14" i="81"/>
  <c r="J84" i="22"/>
  <c r="I85" i="22"/>
  <c r="V18" i="81"/>
  <c r="X22" i="81"/>
  <c r="K87" i="22"/>
  <c r="J88" i="22"/>
  <c r="I89" i="22"/>
  <c r="V26" i="81"/>
  <c r="X30" i="81"/>
  <c r="K91" i="22"/>
  <c r="J92" i="22"/>
  <c r="V10" i="82"/>
  <c r="I93" i="22"/>
  <c r="X14" i="82"/>
  <c r="K95" i="22"/>
  <c r="J96" i="22"/>
  <c r="V18" i="82"/>
  <c r="I97" i="22"/>
  <c r="K99" i="22"/>
  <c r="X22" i="82"/>
  <c r="J100" i="22"/>
  <c r="I101" i="22"/>
  <c r="V26" i="82"/>
  <c r="K103" i="22"/>
  <c r="X30" i="82"/>
  <c r="J104" i="22"/>
  <c r="V12" i="83"/>
  <c r="I106" i="22"/>
  <c r="X16" i="83"/>
  <c r="K108" i="22"/>
  <c r="J109" i="22"/>
  <c r="V20" i="83"/>
  <c r="I110" i="22"/>
  <c r="X24" i="83"/>
  <c r="K112" i="22"/>
  <c r="J113" i="22"/>
  <c r="V28" i="83"/>
  <c r="I114" i="22"/>
  <c r="K116" i="22"/>
  <c r="X32" i="83"/>
  <c r="I105" i="22"/>
  <c r="V10" i="83"/>
  <c r="J118" i="22"/>
  <c r="J119" i="22"/>
  <c r="J120" i="22"/>
  <c r="J121" i="22"/>
  <c r="J122" i="22"/>
  <c r="J123" i="22"/>
  <c r="J124" i="22"/>
  <c r="J125" i="22"/>
  <c r="J126" i="22"/>
  <c r="J127" i="22"/>
  <c r="J128" i="22"/>
  <c r="L170" i="22"/>
  <c r="Y28" i="87"/>
  <c r="Y26" i="87"/>
  <c r="Y20" i="87"/>
  <c r="Y14" i="87"/>
  <c r="Y10" i="87"/>
  <c r="Y30" i="86"/>
  <c r="Y26" i="86"/>
  <c r="Y22" i="86"/>
  <c r="Y18" i="86"/>
  <c r="Y12" i="86"/>
  <c r="X12" i="80"/>
  <c r="K70" i="22"/>
  <c r="J71" i="22"/>
  <c r="V16" i="80"/>
  <c r="I72" i="22"/>
  <c r="X20" i="80"/>
  <c r="K74" i="22"/>
  <c r="J75" i="22"/>
  <c r="I76" i="22"/>
  <c r="V24" i="80"/>
  <c r="X28" i="80"/>
  <c r="K78" i="22"/>
  <c r="J79" i="22"/>
  <c r="V32" i="80"/>
  <c r="I80" i="22"/>
  <c r="K31" i="22"/>
  <c r="X12" i="77"/>
  <c r="J32" i="22"/>
  <c r="V16" i="77"/>
  <c r="I33" i="22"/>
  <c r="K35" i="22"/>
  <c r="X20" i="77"/>
  <c r="J36" i="22"/>
  <c r="V24" i="77"/>
  <c r="I37" i="22"/>
  <c r="J40" i="22"/>
  <c r="I41" i="22"/>
  <c r="V32" i="77"/>
  <c r="K82" i="22"/>
  <c r="X12" i="81"/>
  <c r="J83" i="22"/>
  <c r="V16" i="81"/>
  <c r="I84" i="22"/>
  <c r="K86" i="22"/>
  <c r="X20" i="81"/>
  <c r="J87" i="22"/>
  <c r="V24" i="81"/>
  <c r="I88" i="22"/>
  <c r="X28" i="81"/>
  <c r="K90" i="22"/>
  <c r="J91" i="22"/>
  <c r="V32" i="81"/>
  <c r="I92" i="22"/>
  <c r="K94" i="22"/>
  <c r="X12" i="82"/>
  <c r="J95" i="22"/>
  <c r="I96" i="22"/>
  <c r="V16" i="82"/>
  <c r="X20" i="82"/>
  <c r="K98" i="22"/>
  <c r="J99" i="22"/>
  <c r="I100" i="22"/>
  <c r="V24" i="82"/>
  <c r="K102" i="22"/>
  <c r="X28" i="82"/>
  <c r="J103" i="22"/>
  <c r="V32" i="82"/>
  <c r="I104" i="22"/>
  <c r="K107" i="22"/>
  <c r="X14" i="83"/>
  <c r="J108" i="22"/>
  <c r="V18" i="83"/>
  <c r="I109" i="22"/>
  <c r="X22" i="83"/>
  <c r="K111" i="22"/>
  <c r="J112" i="22"/>
  <c r="V26" i="83"/>
  <c r="I113" i="22"/>
  <c r="X30" i="83"/>
  <c r="K115" i="22"/>
  <c r="J116" i="22"/>
  <c r="K118" i="22"/>
  <c r="X12" i="84"/>
  <c r="X14" i="84"/>
  <c r="K119" i="22"/>
  <c r="K120" i="22"/>
  <c r="X16" i="84"/>
  <c r="K121" i="22"/>
  <c r="X18" i="84"/>
  <c r="K122" i="22"/>
  <c r="X20" i="84"/>
  <c r="K123" i="22"/>
  <c r="X22" i="84"/>
  <c r="X24" i="84"/>
  <c r="K124" i="22"/>
  <c r="K125" i="22"/>
  <c r="X26" i="84"/>
  <c r="K126" i="22"/>
  <c r="X28" i="84"/>
  <c r="X30" i="84"/>
  <c r="K127" i="22"/>
  <c r="X32" i="84"/>
  <c r="K128" i="22"/>
  <c r="I129" i="22"/>
  <c r="V10" i="85"/>
  <c r="I130" i="22"/>
  <c r="V12" i="85"/>
  <c r="V14" i="85"/>
  <c r="I131" i="22"/>
  <c r="I132" i="22"/>
  <c r="V16" i="85"/>
  <c r="V18" i="85"/>
  <c r="I133" i="22"/>
  <c r="V20" i="85"/>
  <c r="I134" i="22"/>
  <c r="V22" i="85"/>
  <c r="I135" i="22"/>
  <c r="I136" i="22"/>
  <c r="V24" i="85"/>
  <c r="V26" i="85"/>
  <c r="I137" i="22"/>
  <c r="I138" i="22"/>
  <c r="V28" i="85"/>
  <c r="I139" i="22"/>
  <c r="V30" i="85"/>
  <c r="I140" i="22"/>
  <c r="V32" i="85"/>
  <c r="L165" i="22"/>
  <c r="L174" i="22"/>
  <c r="L176" i="22"/>
  <c r="Y32" i="86"/>
  <c r="Y28" i="86"/>
  <c r="Y24" i="86"/>
  <c r="Y20" i="86"/>
  <c r="Y16" i="86"/>
  <c r="K69" i="22"/>
  <c r="X10" i="80"/>
  <c r="J70" i="22"/>
  <c r="V14" i="80"/>
  <c r="I71" i="22"/>
  <c r="X18" i="80"/>
  <c r="K73" i="22"/>
  <c r="J74" i="22"/>
  <c r="V22" i="80"/>
  <c r="I75" i="22"/>
  <c r="X26" i="80"/>
  <c r="K77" i="22"/>
  <c r="J78" i="22"/>
  <c r="V30" i="80"/>
  <c r="I79" i="22"/>
  <c r="J31" i="22"/>
  <c r="I32" i="22"/>
  <c r="V14" i="77"/>
  <c r="X18" i="77"/>
  <c r="K34" i="22"/>
  <c r="J35" i="22"/>
  <c r="V22" i="77"/>
  <c r="I36" i="22"/>
  <c r="K38" i="22"/>
  <c r="X26" i="77"/>
  <c r="I40" i="22"/>
  <c r="V30" i="77"/>
  <c r="K81" i="22"/>
  <c r="X10" i="81"/>
  <c r="J82" i="22"/>
  <c r="V14" i="81"/>
  <c r="I83" i="22"/>
  <c r="X18" i="81"/>
  <c r="K85" i="22"/>
  <c r="J86" i="22"/>
  <c r="I87" i="22"/>
  <c r="V22" i="81"/>
  <c r="K89" i="22"/>
  <c r="X26" i="81"/>
  <c r="J90" i="22"/>
  <c r="I91" i="22"/>
  <c r="V30" i="81"/>
  <c r="K93" i="22"/>
  <c r="X10" i="82"/>
  <c r="J94" i="22"/>
  <c r="I95" i="22"/>
  <c r="V14" i="82"/>
  <c r="K97" i="22"/>
  <c r="X18" i="82"/>
  <c r="J98" i="22"/>
  <c r="I99" i="22"/>
  <c r="V22" i="82"/>
  <c r="X26" i="82"/>
  <c r="K101" i="22"/>
  <c r="J102" i="22"/>
  <c r="I103" i="22"/>
  <c r="V30" i="82"/>
  <c r="K106" i="22"/>
  <c r="X12" i="83"/>
  <c r="J107" i="22"/>
  <c r="I108" i="22"/>
  <c r="V16" i="83"/>
  <c r="K110" i="22"/>
  <c r="X20" i="83"/>
  <c r="J111" i="22"/>
  <c r="I112" i="22"/>
  <c r="V24" i="83"/>
  <c r="K114" i="22"/>
  <c r="X28" i="83"/>
  <c r="J115" i="22"/>
  <c r="I116" i="22"/>
  <c r="V32" i="83"/>
  <c r="X10" i="83"/>
  <c r="K105" i="22"/>
  <c r="J129" i="22"/>
  <c r="J130" i="22"/>
  <c r="J131" i="22"/>
  <c r="J132" i="22"/>
  <c r="J133" i="22"/>
  <c r="J134" i="22"/>
  <c r="J135" i="22"/>
  <c r="J136" i="22"/>
  <c r="J137" i="22"/>
  <c r="J138" i="22"/>
  <c r="J139" i="22"/>
  <c r="J140" i="22"/>
  <c r="L168" i="22"/>
  <c r="L171" i="22"/>
  <c r="L167" i="22"/>
  <c r="L173" i="22"/>
  <c r="K117" i="22"/>
  <c r="X10" i="84"/>
  <c r="J117" i="22"/>
  <c r="V10" i="84"/>
  <c r="I117" i="22"/>
  <c r="K39" i="22"/>
  <c r="X28" i="77"/>
  <c r="J39" i="22"/>
  <c r="I39" i="22"/>
  <c r="V28" i="77"/>
  <c r="X10" i="77"/>
  <c r="K23" i="22"/>
  <c r="J23" i="22"/>
  <c r="V10" i="77"/>
  <c r="I23" i="22"/>
  <c r="I21" i="22"/>
  <c r="V19" i="18"/>
  <c r="J17" i="22"/>
  <c r="V23" i="18"/>
  <c r="V31" i="18"/>
  <c r="V13" i="18"/>
  <c r="V21" i="18"/>
  <c r="X25" i="18"/>
  <c r="W27" i="18"/>
  <c r="X17" i="18"/>
  <c r="X27" i="18"/>
  <c r="X19" i="18"/>
  <c r="V17" i="18"/>
  <c r="X23" i="18"/>
  <c r="W25" i="18"/>
  <c r="V27" i="18"/>
  <c r="X31" i="18"/>
  <c r="J21" i="22"/>
  <c r="W19" i="18"/>
  <c r="X21" i="18"/>
  <c r="W23" i="18"/>
  <c r="V25" i="18"/>
  <c r="X30" i="18"/>
  <c r="K21" i="22"/>
  <c r="W31" i="18"/>
  <c r="V30" i="18"/>
  <c r="W32" i="18" l="1"/>
  <c r="Z32" i="18" s="1"/>
  <c r="M17" i="95" s="1"/>
  <c r="K17" i="92"/>
  <c r="K17" i="91"/>
  <c r="L17" i="91"/>
  <c r="L17" i="92"/>
  <c r="J17" i="92"/>
  <c r="J17" i="91"/>
  <c r="W20" i="18"/>
  <c r="Z20" i="18" s="1"/>
  <c r="M11" i="95" s="1"/>
  <c r="K11" i="92"/>
  <c r="K11" i="91"/>
  <c r="W26" i="18"/>
  <c r="Z26" i="18" s="1"/>
  <c r="M14" i="95" s="1"/>
  <c r="K14" i="92"/>
  <c r="K14" i="91"/>
  <c r="L15" i="92"/>
  <c r="L15" i="91"/>
  <c r="J12" i="92"/>
  <c r="J12" i="91"/>
  <c r="J11" i="91"/>
  <c r="J11" i="92"/>
  <c r="L13" i="92"/>
  <c r="L13" i="91"/>
  <c r="W28" i="18"/>
  <c r="Z28" i="18" s="1"/>
  <c r="M15" i="95" s="1"/>
  <c r="K15" i="92"/>
  <c r="K15" i="91"/>
  <c r="J14" i="92"/>
  <c r="J14" i="91"/>
  <c r="W24" i="18"/>
  <c r="Z24" i="18" s="1"/>
  <c r="M13" i="95" s="1"/>
  <c r="K13" i="92"/>
  <c r="K13" i="91"/>
  <c r="L12" i="92"/>
  <c r="L12" i="91"/>
  <c r="J15" i="91"/>
  <c r="J15" i="92"/>
  <c r="L11" i="92"/>
  <c r="L11" i="91"/>
  <c r="L14" i="92"/>
  <c r="L14" i="91"/>
  <c r="J13" i="92"/>
  <c r="J13" i="91"/>
  <c r="L10" i="92"/>
  <c r="L10" i="91"/>
  <c r="J10" i="92"/>
  <c r="J10" i="91"/>
  <c r="J8" i="91"/>
  <c r="J8" i="92"/>
  <c r="L154" i="22"/>
  <c r="M148" i="92"/>
  <c r="M140" i="91"/>
  <c r="M136" i="92"/>
  <c r="M128" i="91"/>
  <c r="M135" i="92"/>
  <c r="M127" i="91"/>
  <c r="M139" i="91"/>
  <c r="M147" i="92"/>
  <c r="M138" i="91"/>
  <c r="M146" i="92"/>
  <c r="M126" i="91"/>
  <c r="M134" i="92"/>
  <c r="M133" i="92"/>
  <c r="M125" i="91"/>
  <c r="M145" i="92"/>
  <c r="M137" i="91"/>
  <c r="M144" i="92"/>
  <c r="M136" i="91"/>
  <c r="M132" i="92"/>
  <c r="M124" i="91"/>
  <c r="M135" i="91"/>
  <c r="M143" i="92"/>
  <c r="M131" i="92"/>
  <c r="M123" i="91"/>
  <c r="M27" i="92"/>
  <c r="M122" i="91"/>
  <c r="M130" i="92"/>
  <c r="M134" i="91"/>
  <c r="M142" i="92"/>
  <c r="M129" i="92"/>
  <c r="M121" i="91"/>
  <c r="M141" i="92"/>
  <c r="M133" i="91"/>
  <c r="M128" i="92"/>
  <c r="M120" i="91"/>
  <c r="M140" i="92"/>
  <c r="M132" i="91"/>
  <c r="M131" i="91"/>
  <c r="M139" i="92"/>
  <c r="M127" i="92"/>
  <c r="M119" i="91"/>
  <c r="M130" i="91"/>
  <c r="M138" i="92"/>
  <c r="M118" i="91"/>
  <c r="M126" i="92"/>
  <c r="M125" i="92"/>
  <c r="M117" i="91"/>
  <c r="M137" i="92"/>
  <c r="M129" i="91"/>
  <c r="Y14" i="81"/>
  <c r="Y30" i="77"/>
  <c r="L146" i="22"/>
  <c r="L150" i="22"/>
  <c r="Y32" i="85"/>
  <c r="Y30" i="85"/>
  <c r="Y28" i="85"/>
  <c r="Y24" i="85"/>
  <c r="Y16" i="85"/>
  <c r="Y12" i="85"/>
  <c r="Y10" i="85"/>
  <c r="L147" i="22"/>
  <c r="L161" i="22"/>
  <c r="Y26" i="82"/>
  <c r="Y26" i="81"/>
  <c r="Y18" i="81"/>
  <c r="Y10" i="81"/>
  <c r="Y26" i="77"/>
  <c r="Y18" i="77"/>
  <c r="Y26" i="80"/>
  <c r="Y18" i="80"/>
  <c r="L143" i="22"/>
  <c r="L157" i="22"/>
  <c r="Y30" i="83"/>
  <c r="Y20" i="82"/>
  <c r="Y20" i="77"/>
  <c r="Y12" i="77"/>
  <c r="Y28" i="80"/>
  <c r="Y20" i="80"/>
  <c r="Y12" i="80"/>
  <c r="L36" i="22"/>
  <c r="Y30" i="80"/>
  <c r="Y22" i="80"/>
  <c r="Y14" i="80"/>
  <c r="L152" i="22"/>
  <c r="Y26" i="85"/>
  <c r="Y22" i="85"/>
  <c r="Y20" i="85"/>
  <c r="Y18" i="85"/>
  <c r="Y14" i="85"/>
  <c r="L142" i="22"/>
  <c r="L151" i="22"/>
  <c r="L158" i="22"/>
  <c r="Y28" i="83"/>
  <c r="Y20" i="83"/>
  <c r="Y12" i="83"/>
  <c r="Y18" i="82"/>
  <c r="Y10" i="82"/>
  <c r="Y10" i="80"/>
  <c r="L160" i="22"/>
  <c r="L164" i="22"/>
  <c r="Y32" i="84"/>
  <c r="Y28" i="84"/>
  <c r="Y26" i="84"/>
  <c r="Y24" i="84"/>
  <c r="Y22" i="84"/>
  <c r="Y18" i="84"/>
  <c r="Y16" i="84"/>
  <c r="Y22" i="83"/>
  <c r="Y14" i="83"/>
  <c r="Y28" i="82"/>
  <c r="Y12" i="82"/>
  <c r="Y32" i="83"/>
  <c r="Y24" i="83"/>
  <c r="Y16" i="83"/>
  <c r="Y30" i="82"/>
  <c r="Y22" i="82"/>
  <c r="Y14" i="82"/>
  <c r="L144" i="22"/>
  <c r="L148" i="22"/>
  <c r="Y24" i="82"/>
  <c r="Y16" i="82"/>
  <c r="Y20" i="81"/>
  <c r="Y12" i="81"/>
  <c r="Y32" i="77"/>
  <c r="Y14" i="77"/>
  <c r="Y24" i="80"/>
  <c r="L145" i="22"/>
  <c r="L149" i="22"/>
  <c r="L162" i="22"/>
  <c r="Y10" i="83"/>
  <c r="L159" i="22"/>
  <c r="L163" i="22"/>
  <c r="Y30" i="84"/>
  <c r="Y20" i="84"/>
  <c r="Y14" i="84"/>
  <c r="Y12" i="84"/>
  <c r="Y30" i="81"/>
  <c r="Y22" i="81"/>
  <c r="Y26" i="83"/>
  <c r="Y18" i="83"/>
  <c r="Y32" i="82"/>
  <c r="Y32" i="81"/>
  <c r="Y28" i="81"/>
  <c r="Y24" i="81"/>
  <c r="Y16" i="81"/>
  <c r="Y24" i="77"/>
  <c r="Y22" i="77"/>
  <c r="Y16" i="77"/>
  <c r="Y32" i="80"/>
  <c r="Y16" i="80"/>
  <c r="L153" i="22"/>
  <c r="L155" i="22"/>
  <c r="L141" i="22"/>
  <c r="L156" i="22"/>
  <c r="Y10" i="84"/>
  <c r="Y28" i="77"/>
  <c r="Y10" i="77"/>
  <c r="K19" i="22"/>
  <c r="J19" i="22"/>
  <c r="I19" i="22"/>
  <c r="J18" i="22"/>
  <c r="I20" i="22"/>
  <c r="V28" i="18"/>
  <c r="J14" i="22"/>
  <c r="J20" i="22"/>
  <c r="I17" i="22"/>
  <c r="V22" i="18"/>
  <c r="K14" i="22"/>
  <c r="X16" i="18"/>
  <c r="J12" i="22"/>
  <c r="I22" i="22"/>
  <c r="V32" i="18"/>
  <c r="J22" i="22"/>
  <c r="K13" i="22"/>
  <c r="X14" i="18"/>
  <c r="J13" i="22"/>
  <c r="K18" i="22"/>
  <c r="X24" i="18"/>
  <c r="I12" i="22"/>
  <c r="V12" i="18"/>
  <c r="K15" i="22"/>
  <c r="X18" i="18"/>
  <c r="V26" i="18"/>
  <c r="J16" i="22"/>
  <c r="K22" i="22"/>
  <c r="X32" i="18"/>
  <c r="I15" i="22"/>
  <c r="V18" i="18"/>
  <c r="K16" i="22"/>
  <c r="X20" i="18"/>
  <c r="K20" i="22"/>
  <c r="X28" i="18"/>
  <c r="K12" i="22"/>
  <c r="X12" i="18"/>
  <c r="X26" i="18"/>
  <c r="J15" i="22"/>
  <c r="I13" i="22"/>
  <c r="V14" i="18"/>
  <c r="I18" i="22"/>
  <c r="V24" i="18"/>
  <c r="I16" i="22"/>
  <c r="V20" i="18"/>
  <c r="I14" i="22"/>
  <c r="V16" i="18"/>
  <c r="I11" i="22"/>
  <c r="V10" i="18"/>
  <c r="J11" i="22"/>
  <c r="K17" i="22"/>
  <c r="X22" i="18"/>
  <c r="K11" i="22"/>
  <c r="X10" i="18"/>
  <c r="Y30" i="18"/>
  <c r="M26" i="91" l="1"/>
  <c r="M28" i="91"/>
  <c r="M23" i="91"/>
  <c r="M22" i="91"/>
  <c r="M25" i="91"/>
  <c r="M20" i="91"/>
  <c r="M21" i="91"/>
  <c r="M18" i="91"/>
  <c r="M29" i="91"/>
  <c r="M24" i="91"/>
  <c r="M19" i="91"/>
  <c r="M27" i="91"/>
  <c r="M16" i="91"/>
  <c r="M124" i="92"/>
  <c r="M116" i="91"/>
  <c r="M76" i="92"/>
  <c r="M68" i="91"/>
  <c r="M32" i="92"/>
  <c r="M100" i="92"/>
  <c r="M92" i="91"/>
  <c r="M63" i="92"/>
  <c r="M56" i="91"/>
  <c r="M88" i="92"/>
  <c r="M80" i="91"/>
  <c r="M112" i="92"/>
  <c r="M104" i="91"/>
  <c r="M67" i="91"/>
  <c r="M75" i="92"/>
  <c r="M111" i="92"/>
  <c r="M103" i="91"/>
  <c r="M62" i="92"/>
  <c r="M55" i="91"/>
  <c r="M31" i="92"/>
  <c r="M115" i="91"/>
  <c r="M123" i="92"/>
  <c r="M87" i="92"/>
  <c r="M79" i="91"/>
  <c r="M91" i="91"/>
  <c r="M99" i="92"/>
  <c r="M122" i="92"/>
  <c r="M114" i="91"/>
  <c r="M110" i="92"/>
  <c r="M102" i="91"/>
  <c r="M90" i="91"/>
  <c r="M98" i="92"/>
  <c r="M30" i="92"/>
  <c r="M78" i="91"/>
  <c r="M86" i="92"/>
  <c r="M61" i="92"/>
  <c r="M54" i="91"/>
  <c r="M74" i="92"/>
  <c r="M66" i="91"/>
  <c r="M97" i="92"/>
  <c r="M89" i="91"/>
  <c r="M109" i="92"/>
  <c r="M101" i="91"/>
  <c r="M121" i="92"/>
  <c r="M113" i="91"/>
  <c r="M60" i="92"/>
  <c r="M53" i="91"/>
  <c r="M29" i="92"/>
  <c r="M85" i="92"/>
  <c r="M77" i="91"/>
  <c r="M73" i="92"/>
  <c r="M65" i="91"/>
  <c r="M72" i="92"/>
  <c r="M64" i="91"/>
  <c r="M59" i="92"/>
  <c r="M52" i="91"/>
  <c r="M108" i="92"/>
  <c r="M100" i="91"/>
  <c r="M84" i="92"/>
  <c r="M76" i="91"/>
  <c r="M28" i="92"/>
  <c r="M96" i="92"/>
  <c r="M88" i="91"/>
  <c r="M120" i="92"/>
  <c r="M112" i="91"/>
  <c r="M83" i="92"/>
  <c r="M75" i="91"/>
  <c r="M87" i="91"/>
  <c r="M95" i="92"/>
  <c r="M63" i="91"/>
  <c r="M71" i="92"/>
  <c r="M107" i="92"/>
  <c r="M99" i="91"/>
  <c r="M111" i="91"/>
  <c r="M119" i="92"/>
  <c r="M58" i="92"/>
  <c r="M51" i="91"/>
  <c r="M23" i="92"/>
  <c r="M106" i="92"/>
  <c r="M98" i="91"/>
  <c r="M86" i="91"/>
  <c r="M94" i="92"/>
  <c r="M118" i="92"/>
  <c r="M110" i="91"/>
  <c r="M70" i="92"/>
  <c r="M62" i="91"/>
  <c r="M56" i="92"/>
  <c r="M50" i="91"/>
  <c r="M74" i="91"/>
  <c r="M82" i="92"/>
  <c r="M93" i="92"/>
  <c r="M85" i="91"/>
  <c r="M105" i="92"/>
  <c r="M97" i="91"/>
  <c r="M69" i="92"/>
  <c r="M61" i="91"/>
  <c r="M81" i="92"/>
  <c r="M73" i="91"/>
  <c r="M22" i="92"/>
  <c r="M117" i="92"/>
  <c r="M109" i="91"/>
  <c r="M55" i="92"/>
  <c r="M49" i="91"/>
  <c r="M92" i="92"/>
  <c r="M84" i="91"/>
  <c r="M54" i="92"/>
  <c r="M48" i="91"/>
  <c r="M21" i="92"/>
  <c r="M104" i="92"/>
  <c r="M96" i="91"/>
  <c r="M68" i="92"/>
  <c r="M60" i="91"/>
  <c r="M116" i="92"/>
  <c r="M108" i="91"/>
  <c r="M80" i="92"/>
  <c r="M72" i="91"/>
  <c r="M103" i="92"/>
  <c r="M95" i="91"/>
  <c r="M107" i="91"/>
  <c r="M115" i="92"/>
  <c r="M59" i="91"/>
  <c r="M67" i="92"/>
  <c r="M79" i="92"/>
  <c r="M71" i="91"/>
  <c r="M83" i="91"/>
  <c r="M91" i="92"/>
  <c r="M53" i="92"/>
  <c r="M47" i="91"/>
  <c r="M20" i="92"/>
  <c r="M65" i="92"/>
  <c r="M58" i="91"/>
  <c r="M102" i="92"/>
  <c r="M94" i="91"/>
  <c r="M52" i="92"/>
  <c r="M46" i="91"/>
  <c r="M114" i="92"/>
  <c r="M106" i="91"/>
  <c r="M70" i="91"/>
  <c r="M78" i="92"/>
  <c r="M19" i="92"/>
  <c r="M82" i="91"/>
  <c r="M90" i="92"/>
  <c r="M64" i="92"/>
  <c r="M57" i="91"/>
  <c r="M101" i="92"/>
  <c r="M93" i="91"/>
  <c r="M51" i="92"/>
  <c r="M45" i="91"/>
  <c r="M89" i="92"/>
  <c r="M81" i="91"/>
  <c r="M77" i="92"/>
  <c r="M69" i="91"/>
  <c r="M113" i="92"/>
  <c r="M105" i="91"/>
  <c r="M18" i="92"/>
  <c r="M16" i="92"/>
  <c r="L32" i="22"/>
  <c r="L80" i="22"/>
  <c r="L109" i="22"/>
  <c r="L122" i="22"/>
  <c r="L108" i="22"/>
  <c r="L116" i="22"/>
  <c r="L102" i="22"/>
  <c r="L121" i="22"/>
  <c r="L110" i="22"/>
  <c r="L133" i="22"/>
  <c r="L74" i="22"/>
  <c r="L31" i="22"/>
  <c r="L98" i="22"/>
  <c r="L38" i="22"/>
  <c r="L85" i="22"/>
  <c r="L101" i="22"/>
  <c r="L139" i="22"/>
  <c r="L40" i="22"/>
  <c r="L72" i="22"/>
  <c r="L33" i="22"/>
  <c r="L37" i="22"/>
  <c r="L88" i="22"/>
  <c r="L104" i="22"/>
  <c r="L91" i="22"/>
  <c r="L118" i="22"/>
  <c r="L76" i="22"/>
  <c r="L41" i="22"/>
  <c r="L96" i="22"/>
  <c r="L103" i="22"/>
  <c r="L112" i="22"/>
  <c r="L86" i="22"/>
  <c r="L120" i="22"/>
  <c r="L123" i="22"/>
  <c r="L128" i="22"/>
  <c r="L97" i="22"/>
  <c r="L134" i="22"/>
  <c r="L137" i="22"/>
  <c r="L75" i="22"/>
  <c r="L35" i="22"/>
  <c r="L34" i="22"/>
  <c r="L89" i="22"/>
  <c r="L130" i="22"/>
  <c r="L136" i="22"/>
  <c r="L84" i="22"/>
  <c r="L113" i="22"/>
  <c r="L87" i="22"/>
  <c r="L127" i="22"/>
  <c r="L82" i="22"/>
  <c r="L100" i="22"/>
  <c r="L95" i="22"/>
  <c r="L94" i="22"/>
  <c r="L107" i="22"/>
  <c r="L125" i="22"/>
  <c r="L69" i="22"/>
  <c r="L131" i="22"/>
  <c r="L78" i="22"/>
  <c r="L73" i="22"/>
  <c r="L81" i="22"/>
  <c r="L132" i="22"/>
  <c r="L138" i="22"/>
  <c r="L140" i="22"/>
  <c r="L83" i="22"/>
  <c r="L92" i="22"/>
  <c r="L119" i="22"/>
  <c r="L105" i="22"/>
  <c r="L99" i="22"/>
  <c r="L111" i="22"/>
  <c r="L124" i="22"/>
  <c r="L126" i="22"/>
  <c r="L93" i="22"/>
  <c r="L106" i="22"/>
  <c r="L114" i="22"/>
  <c r="L135" i="22"/>
  <c r="L71" i="22"/>
  <c r="L79" i="22"/>
  <c r="L70" i="22"/>
  <c r="L90" i="22"/>
  <c r="L115" i="22"/>
  <c r="L77" i="22"/>
  <c r="L129" i="22"/>
  <c r="L39" i="22"/>
  <c r="L23" i="22"/>
  <c r="L117" i="22"/>
  <c r="Y12" i="18"/>
  <c r="Y10" i="18"/>
  <c r="Y14" i="18"/>
  <c r="Y18" i="18"/>
  <c r="Y16" i="18"/>
  <c r="L21" i="22"/>
  <c r="Y20" i="18"/>
  <c r="Y22" i="18"/>
  <c r="Y24" i="18"/>
  <c r="Y28" i="18"/>
  <c r="Y26" i="18"/>
  <c r="Y32" i="18"/>
  <c r="L68" i="22" l="1"/>
  <c r="M12" i="91"/>
  <c r="M13" i="91"/>
  <c r="M11" i="91"/>
  <c r="M15" i="91"/>
  <c r="M10" i="91"/>
  <c r="M14" i="91"/>
  <c r="M17" i="91"/>
  <c r="L14" i="22"/>
  <c r="M9" i="91"/>
  <c r="L12" i="22"/>
  <c r="M7" i="91"/>
  <c r="M8" i="91"/>
  <c r="L13" i="22"/>
  <c r="M6" i="91"/>
  <c r="L11" i="22"/>
  <c r="L29" i="22"/>
  <c r="L67" i="22"/>
  <c r="L30" i="22"/>
  <c r="M17" i="92"/>
  <c r="M15" i="92"/>
  <c r="M14" i="92"/>
  <c r="M13" i="92"/>
  <c r="M12" i="92"/>
  <c r="M11" i="92"/>
  <c r="M10" i="92"/>
  <c r="M9" i="92"/>
  <c r="M8" i="92"/>
  <c r="M7" i="92"/>
  <c r="M6" i="92"/>
  <c r="L19" i="22"/>
  <c r="L22" i="22"/>
  <c r="L18" i="22"/>
  <c r="L20" i="22"/>
  <c r="L17" i="22"/>
  <c r="L15" i="22"/>
  <c r="L16" i="22"/>
  <c r="L66" i="22" l="1"/>
  <c r="L28" i="22"/>
  <c r="L27" i="22" s="1"/>
  <c r="L26" i="22" s="1"/>
  <c r="L9" i="22"/>
  <c r="L10" i="22"/>
  <c r="L8" i="22" l="1"/>
  <c r="L7" i="22" s="1"/>
  <c r="L6" i="22" s="1"/>
  <c r="L65" i="22" l="1"/>
  <c r="L64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</authors>
  <commentList>
    <comment ref="K7" authorId="0" shapeId="0" xr:uid="{2CB990E5-7EE1-AC42-9A7E-1DFB5A732061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4A0E010A-6D91-C546-8FB6-03F392394392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B7FAA1C0-C946-0844-8185-BB9107E4603F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544292B0-FFEF-DC45-BD5D-2ABF714F77EB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8DA72F8F-4C49-6A44-B7BE-FEB6BD6F99AC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CF849CD2-A143-FC40-8D6D-384E11BDE1FF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74064420-5433-9D42-A69B-340C9109EC5C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8" authorId="0" shapeId="0" xr:uid="{86CB1687-F758-294E-9525-24ED60995415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647A4938-A4BB-794F-883F-D007869E0AD7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0B96B55B-1271-DC44-9F55-1DFE7B24B25E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955C231B-D141-5B4A-82F4-6819A864F257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BEF4F04D-7BCB-764D-9C81-168EA6EEC578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8" authorId="0" shapeId="0" xr:uid="{F3E3B2D6-02AB-9140-BBED-14F65698E6D3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F0A84FFC-71E6-0340-8247-77EF324E287F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D60401A0-F15B-D24B-AA12-E874A73DD71A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59362F80-804F-3840-B8C5-2E5153785619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07414D25-607B-C343-A367-F8A713F291C3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752B7E94-80A0-1A42-9EAE-BB156B3594C7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64AC0B18-608D-7640-8F54-6ADEDE9F0849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0E22D413-6CBB-3546-A250-D7CEB708E43A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65D8D6B2-6951-674A-8A6E-0978CBD40138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C902BBDF-4E30-E84C-9D3B-6EEEAB09801A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E4FC0E94-B1AE-B349-B625-4AE950C1B443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0BED0265-B6B7-304D-9442-394A51D2CE4F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1B24DDCA-AA48-FF49-8C67-28B5AE3503B8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927C43B6-278C-A245-B622-F1F4C0210319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BF511A3A-1847-D34C-A748-9DF4D5DCC8A9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4644D9A6-487F-4744-9AFE-B9783334B526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E56733C2-3E93-814B-916E-CF15C280EEC2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1F27F90D-E5C0-7C49-9DD9-632D9B7CD5C2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0849F9B1-CA05-D44F-BDD4-A8F199FDEBC0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E197DB73-8E63-914E-BFFE-FE3F0C637409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758B8C3A-6243-9943-8DC9-028B1E8125B4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E2C36696-78E1-E243-8F94-1F10F0387A51}">
      <text>
        <r>
          <rPr>
            <b/>
            <sz val="8"/>
            <color rgb="FF000000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34466E03-1399-634B-BCAE-B53B908DAF9C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914980C5-FBFF-2A43-89B1-C771AA6B57E9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A5311F94-F26E-FE43-AE3D-2DA3EC5B8298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F6B2966E-CECB-3143-835A-CFE7BFD02864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B91FEB26-9C81-2E41-8A6D-E9AE71716CD1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448C7D32-1E5F-784B-9FD0-4F35FC33746D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14E2F9D9-46EA-E74B-9A19-A6FD7BD4E7F1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AAB13E19-4FBF-F149-BCB6-896E9E6D47C2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8" authorId="0" shapeId="0" xr:uid="{C70BD0EF-7E94-7844-B284-AA12C2C5D1C0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B045ED5F-A49A-654C-AF1E-12C38603333F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D16F6F92-D5B3-1945-BB4D-252DDAA8DE23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A2AACB6F-D041-294B-BF0D-9711B7AF213B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AAE3974E-CC1C-D646-8A1D-455E7D59E16D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C84EE434-4AAF-C344-ABBD-B20E9223DD51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7D12FA0C-F2B8-344F-924E-3CE77E0AF5BC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B220398F-C528-0C4A-9A2F-70217B978361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01979CE4-AAE0-BC41-963B-3A4F3A1CB902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8A1E916D-AEEA-844D-A70A-893750D7308C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7A4F51D1-9768-6446-A191-1BC0AD716F2D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FAF36A05-4A5A-C64D-8845-1148ABC08313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6E2F7991-DD22-A548-B09E-96AFBFD66DD9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80FC905C-2970-F543-BC3E-90B136FE7DEB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ECBB8507-7E7F-8349-9B96-950E6F89A586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EEA1739D-0B7D-5942-A156-6AF8072F8959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C234BB0A-7B81-D24E-8D5C-6CD705032866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23A65BBC-49D9-CA4E-8C8D-DF3BFE99DE79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13679712-FDF2-DA4E-8ADA-57C675BE9978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DFD60DB8-161A-C941-B837-FC30D41D5FCD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6FD279E4-DBF1-794A-8E38-8F6EFA1CA227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D524CFF3-2F35-9941-9421-1AC5CF279860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E77FB777-AC90-024F-8315-61F9F3F80A3F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06073627-F6ED-AB46-906E-817A6C1C568F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DBD76D6D-DB3A-DA42-BCDA-49CF2A90DA08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E16C9D77-FA0E-204C-885D-54767167C93D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49389F06-475D-2A46-9E7C-3C04FDA55F40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DA71D1A7-312B-CF46-81DC-6C72F934ED5B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42597711-8CFB-A548-A193-E4FE12396493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D7CBCE24-8221-214D-B762-7A8DEE965AC9}">
      <text>
        <r>
          <rPr>
            <b/>
            <sz val="8"/>
            <color rgb="FF000000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368ED90F-E368-AC46-B8C6-B908925411F7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A72305A8-A0D6-444C-84A8-AE9B891B3B5A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A8D3AFF6-0324-784E-A1C6-156AFA5A102E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798A214C-3A10-4947-92F8-F322132FCEF6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66929844-55E1-1742-9A57-74AEAE11C35C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BE113826-D380-0D42-9954-69CC738AA660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62551883-34BE-4D44-897A-ACA0FD265DB1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8EEC0297-34BA-4E4F-B5F9-5194F3FFE1F5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8F41D398-9DC3-C24C-A6AC-4B60F9808412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D31E0497-C3B9-5242-B932-BF808DB96864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V8" authorId="0" shapeId="0" xr:uid="{AC42EF5A-63A3-2B46-9A62-67CE1B01E765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49369E29-1348-E547-8B51-37DFCA2D7415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BE2B57E7-B1B8-C84F-9749-BFCFB4B317C1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C782AEC3-C978-B34A-BE7F-E320EFC3E0A8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A4AA2FC0-4AFE-D74B-A701-7033CD786139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0FACE137-42A7-5049-BAC7-5389EFEF30A5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F585D413-C0AF-6845-B70E-3CDAE063D136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5C2F8CC6-F1AE-724D-B6F7-769D02FA12CF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1CB2547F-F211-6D42-A3E3-2AB24A5B65BD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30C1A8C1-4ACD-CC42-AFBC-580A774ACBE1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346DA661-138D-F045-9E90-864DE04A9A49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87D3D3E2-4F07-944D-AC5C-C900F5EEA03E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DB2CC3BD-134B-3E41-98D7-7B9EF2AFCC73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BE09F52A-D9DE-1440-B9D2-518AFA2DEA37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DFA3A0B9-0DA2-7A42-AA2F-C668040A22D3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E5782B63-49AC-D541-97F9-77607EB5C89D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8A075C91-6F3C-3A4E-8E9C-B8E3158BF4FC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967BAE93-B1BD-3347-919D-49B2C4828019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1FFBD0C6-6A9A-A946-A07C-FD7B3037E0DE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C564464E-5B7B-7547-8FF6-EDFAE7E73023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09F4BD5E-E4C0-A24B-8103-9AF5918A13F4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62238E50-B8CF-F34D-A4FF-79D164FE890B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8DEFB521-C6FB-C847-87EC-C111C4B84F2E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922AEFAB-D9AE-524E-B419-3A776273D7AC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7ADC677B-81D5-4940-B75B-9109ACF5D5F6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35E1EAE8-5D12-B640-8B98-9E10ED5A7113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252633B8-79F4-7742-8DAD-134B78FC570D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E1B6C626-AAC5-0F4F-86DD-C7FDF6219644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1126560E-D28E-B543-A754-EC3DA8527019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5785F68C-0E0E-A842-85E2-1BAFA7B3A979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F17265C8-6D23-FD40-B83D-CF5511BC1981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9D3AD368-AA0B-1347-9C9E-8C1D5A3F1F76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2361A2C6-EFA8-2340-8F03-8631265ED620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EF2F7182-8F41-3A4E-A828-B24FFE7CA513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6B2BC714-33A9-0F45-84CA-A6E9C9DC3D5F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66A1682C-C7BE-7640-9F56-00DC6F61F018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F0F6811F-A55E-894F-AB9C-E2D3CC9A65A7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62A31F5C-4A56-9F49-9FC3-9B4A62EDFAAD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9E00BF8A-51D9-D647-82BE-155BED390595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4B6FA895-FE3A-674D-B08E-4C4D8272FF4C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E7F49345-13B4-B843-BB9C-2C582B2CC7C2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8F3D347F-0CD2-D04D-99F6-34DA67761A3B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AC29BFA5-656C-DB4E-AD18-18C1147AC657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F0236C3C-685E-C746-9200-84E388B969E8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23E5D445-2B25-FE4B-A668-72E481AB2BFE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72960599-AEFC-BC4C-B1AB-1A8F88E5BE31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64522FF4-13EB-194E-9714-B265E3378523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8D7BEBEB-1C50-0A4B-B239-BFA6F52F5E07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A50761B6-5423-6B48-8CD4-5F25BEC6E403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6B793726-CDF8-4F40-9A54-64371ADDDBEF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0D0921BA-E989-7949-A4C7-AF684AE8590B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77D646B7-9430-3540-884E-08E1401E3250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049857AC-3C3A-3044-837A-3A6B967C2BCB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DA7A6499-9A28-C644-92C2-0DF74812B83C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3F4B5877-053A-8342-87A6-CF8114EC4667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03F111BC-DD9B-A145-9FDB-607F08BDA777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856208BF-7ED1-B04C-A3C5-3885D4DD16C0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9A6ACEFD-FEA8-7041-951D-6BBE5748ECB5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12C5242C-5DAF-B546-AF3F-817C75494223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742E0CA8-E99B-FC47-8B14-B126FACFE214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B5F33D06-F002-594D-8A9E-8B7B5D213291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FB2B9492-E7D7-B542-B154-0CA9745B0C26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9DCE2549-27F3-1548-A8D7-C91D396469E6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9C53B717-1E03-9441-B264-D37F2E06745E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54C3D751-BCA8-804E-9E50-D8267EC08290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1AA6492A-7A55-754A-925A-AC5377B7CE9B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4977A0DE-4850-5D49-9825-D8430DE4BF10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66A5B1D9-57DB-0043-AFBC-C73ADE244BE3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08E69143-C785-244B-8794-F3D6AE9C4E5D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C732A478-0C6D-4045-BE58-3461A0815CC0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4AB4FFEB-F31B-D645-802D-656F1C9985B0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E5A02754-6BC2-6047-BAB1-F3366874C32A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FFDEAF15-FA5E-2A43-8851-6A17CBE077A8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0768F5FC-847A-A34E-936C-8D5F8E4DD445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2527A0D7-0F77-D744-84C3-625F5AA37B70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0B0E06A1-96DA-5743-B058-9661378D334A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8E3C6B5E-5B34-4241-B69B-965FD1377237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577576F9-87AC-FB4F-8B59-54C1BFA6E51D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E44C9626-757F-1C4C-B299-1F8F5949B50B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02516648-3F0E-CD4D-9727-F8D990702604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BEB3CB3D-AA94-3045-BF4D-348F5F0EB0F9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E1ADFBA9-58E0-EA43-95CE-8BDA0A6E6189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1612C6D7-A4FA-6C48-8F35-34C7029A733A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0D2FE967-E29A-9646-ADFA-3D484853F7B7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010F5647-79FC-BF40-8BDE-98FD360C8B18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1FD789B9-C1B8-5945-82EC-23A7EFAC35BD}">
      <text>
        <r>
          <rPr>
            <b/>
            <sz val="8"/>
            <color rgb="FF000000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7D6CA0FE-ED25-1343-ABF9-9DADDD446AD1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9A5EDF66-AD10-BC4D-8A25-9EF4A0EEA010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F307C377-EF7C-F848-BB41-3843E045A437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0C062262-C129-EA46-817D-C3B9E1C4F099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00A01311-3CC6-E347-BA11-45A275EB8D7D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9623D03B-DEEB-4648-B49C-C5C61636B53A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55D73D14-F4E7-3943-BBC5-E25D7498D645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A24CDD8B-6585-CD44-B100-76BF36A924CD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59391F11-256F-C441-AAA7-D96DC6211E94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D3953423-BC24-A540-ABB2-5B97D2221144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4ED9373A-9C0D-404F-AFD2-110445783372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1D9E6B0A-4BB6-2646-88B0-CAF4AB981D24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3CBD0AA1-5B96-FF41-AE84-D4DAA7972235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7C7EB143-E874-034E-8931-2B070644C4A8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45748818-39A5-C242-B39A-8BCBEB2278B7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B9FFCA7A-D0AA-064A-934D-F6C4AB85AF59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10320D95-790F-8D49-9279-57241CF9B453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2FCDA45C-3FCF-8B44-891C-80238A990330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E9DE7384-45C7-084A-8B4D-3586331FB483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DD6D21B6-AB4C-DC47-BB03-0C141CC9AE3A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A57A57A9-9355-124C-B172-8CDF2D7766B7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CE28A0C4-EACC-1649-94ED-5780A9DEC30C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3EE57DDE-66DC-F643-B5EB-4C1A6A94466D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95C293DB-2D6F-864B-86E8-200D685904D8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CD2D7E3E-5E96-7F40-B717-D6E921F112E8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1AA87CD4-528C-BE4B-B6C2-14EDF9BE4837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34C6326A-774C-0D46-927C-8CB593471497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E3396870-315D-E740-B401-74B38751CC3F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9894CFC1-029C-8C48-B1CC-3ED8A8C5B061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A606D0A5-C0DC-3C40-9548-2C2D917F1175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D5DB5370-8A09-444C-984A-C73B8A4F842F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72967263-D78E-984B-90D4-8FEF07767BD8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6A585EF9-7277-4840-98EE-CD0D153CC9CC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3444A78C-5026-FA46-BBDB-48DFFB9F0FBC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4340463D-107D-D842-8165-54ED34870F7E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0C4020CF-C788-DF40-B258-BB3F13B1D097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tull</author>
    <author>Arne H. Pedersen</author>
    <author>Microsoft Office-bruker</author>
    <author>SLB</author>
  </authors>
  <commentList>
    <comment ref="K7" authorId="0" shapeId="0" xr:uid="{F5D0E2A3-4314-C944-B0F2-3FA536B67D88}">
      <text>
        <r>
          <rPr>
            <b/>
            <sz val="8"/>
            <color indexed="81"/>
            <rFont val="Tahoma"/>
            <family val="2"/>
          </rPr>
          <t>Bruk fnutt (') for planlagt løft (f.eks. '50). Fjern fnutt for godkjent løft(f.eks. 50), bruk minus (-) for underkjent løft (f.eks. -50).</t>
        </r>
      </text>
    </comment>
    <comment ref="N7" authorId="0" shapeId="0" xr:uid="{3D76CEFA-B020-AE43-81F4-DCC3572DAA4E}">
      <text>
        <r>
          <rPr>
            <b/>
            <sz val="8"/>
            <color indexed="81"/>
            <rFont val="Tahoma"/>
            <family val="2"/>
          </rPr>
          <t>Bruk fnutt (') for planlagt løft (f.eks. '70). Fjern fnutt for godkjent løft (f.eks. 70). Bruk minus (-) for underkjent løft (f.eks. -70).</t>
        </r>
      </text>
    </comment>
    <comment ref="V7" authorId="0" shapeId="0" xr:uid="{5C8BCF65-46C5-9E4D-A3ED-52AB94F6A14C}">
      <text>
        <r>
          <rPr>
            <b/>
            <sz val="8"/>
            <color rgb="FF000000"/>
            <rFont val="Tahoma"/>
            <family val="2"/>
          </rPr>
          <t>Angis i meter med to desimaler, f.eks. 7,65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7" authorId="0" shapeId="0" xr:uid="{DDBC1164-FC43-1740-BD5A-7DF1456F209A}">
      <text>
        <r>
          <rPr>
            <b/>
            <sz val="8"/>
            <color indexed="81"/>
            <rFont val="Tahoma"/>
            <family val="2"/>
          </rPr>
          <t>Angis i meter med to desimaler, f.eks.</t>
        </r>
        <r>
          <rPr>
            <b/>
            <sz val="8"/>
            <color indexed="81"/>
            <rFont val="Tahoma"/>
            <family val="2"/>
          </rPr>
          <t>9,75.</t>
        </r>
      </text>
    </comment>
    <comment ref="X7" authorId="0" shapeId="0" xr:uid="{F97CD479-76D1-9C41-A886-05EE8BF0B759}">
      <text>
        <r>
          <rPr>
            <b/>
            <sz val="8"/>
            <color rgb="FF000000"/>
            <rFont val="Tahoma"/>
            <family val="2"/>
          </rPr>
          <t>Angis i sekund med en eller to desimaler, f.eks. 7,3 eller 7,21. Forhøyes automaisk oppover til nærmeste tidel ved poengberegning, dvs. 7,21 blir 7.3 som tellende.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 shapeId="0" xr:uid="{81E8AE19-42EB-D748-9103-4BBC0D245E7A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 shapeId="0" xr:uid="{99FA69DE-2473-8244-8B31-12AC99A590C9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8" authorId="0" shapeId="0" xr:uid="{4CFD18C3-AADE-CB4C-92C0-B8E6CE0DAFC6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8" authorId="0" shapeId="0" xr:uid="{003ED1D9-1437-144C-999A-5C1AB20B6C2D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8" authorId="0" shapeId="0" xr:uid="{F9F272C1-94CC-B04F-9CA4-11A4B69F10DE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8" authorId="0" shapeId="0" xr:uid="{9B1277EB-5009-BD41-B07C-D53BC0B730EC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8" authorId="0" shapeId="0" xr:uid="{B4C5907D-212A-4543-9E8F-D6B59B41CB6B}">
      <text>
        <r>
          <rPr>
            <b/>
            <sz val="8"/>
            <color indexed="81"/>
            <rFont val="Tahoma"/>
            <family val="2"/>
          </rPr>
          <t>Automatisk, ikke skriv i dette feltet.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W8" authorId="0" shapeId="0" xr:uid="{F18A64FF-718D-BE43-AD5B-76912F8AD6A5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X8" authorId="0" shapeId="0" xr:uid="{5AF1F4F9-E956-1B45-9AFA-54D9928E9920}">
      <text>
        <r>
          <rPr>
            <b/>
            <sz val="8"/>
            <color rgb="FF000000"/>
            <rFont val="Tahoma"/>
            <family val="2"/>
          </rPr>
          <t>Automatisk, ikke skriv i dette feltet.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35" authorId="1" shapeId="0" xr:uid="{FF686474-8B53-294C-9E0D-10C6E83E0AFC}">
      <text>
        <r>
          <rPr>
            <b/>
            <sz val="8"/>
            <color rgb="FF000000"/>
            <rFont val="Tahoma"/>
            <family val="2"/>
          </rPr>
          <t>Navn, klubb, dommer  grad</t>
        </r>
      </text>
    </comment>
    <comment ref="L35" authorId="2" shapeId="0" xr:uid="{4A56CD3A-3C78-444D-BF4B-C52DD2EE4357}">
      <text>
        <r>
          <rPr>
            <sz val="10"/>
            <color rgb="FF000000"/>
            <rFont val="Tahoma"/>
            <family val="2"/>
          </rPr>
          <t xml:space="preserve">Navn, klubb, dommer grad
</t>
        </r>
      </text>
    </comment>
    <comment ref="L36" authorId="2" shapeId="0" xr:uid="{931D48D6-FACD-4D44-8CEE-BCAA011DB9DA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7" authorId="2" shapeId="0" xr:uid="{07234E74-24C9-A845-B4AB-5A8D2014757C}">
      <text>
        <r>
          <rPr>
            <b/>
            <sz val="10"/>
            <color rgb="FF000000"/>
            <rFont val="Tahoma"/>
            <family val="2"/>
          </rPr>
          <t>Navn, klubb, dommer grad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41" authorId="3" shapeId="0" xr:uid="{037B953C-FDF9-4D4C-87E6-DDD76AAC6C05}">
      <text>
        <r>
          <rPr>
            <b/>
            <sz val="8"/>
            <color rgb="FF000000"/>
            <rFont val="Tahoma"/>
            <family val="2"/>
          </rPr>
          <t>Navn, klubb, dommergrad</t>
        </r>
      </text>
    </comment>
  </commentList>
</comments>
</file>

<file path=xl/sharedStrings.xml><?xml version="1.0" encoding="utf-8"?>
<sst xmlns="http://schemas.openxmlformats.org/spreadsheetml/2006/main" count="1378" uniqueCount="97">
  <si>
    <t>Arrangør:</t>
  </si>
  <si>
    <t>Sted:</t>
  </si>
  <si>
    <t>Dato:</t>
  </si>
  <si>
    <t>Vekt-</t>
  </si>
  <si>
    <t>Kropps-</t>
  </si>
  <si>
    <t>Fødsels-</t>
  </si>
  <si>
    <t>Navn</t>
  </si>
  <si>
    <t>Lag</t>
  </si>
  <si>
    <t>Rykk</t>
  </si>
  <si>
    <t>Støt</t>
  </si>
  <si>
    <t>Poeng</t>
  </si>
  <si>
    <t>klasse</t>
  </si>
  <si>
    <t>vekt</t>
  </si>
  <si>
    <t xml:space="preserve"> </t>
  </si>
  <si>
    <t>dato</t>
  </si>
  <si>
    <t>Pulje:</t>
  </si>
  <si>
    <t>Stevnekat:</t>
  </si>
  <si>
    <t>Norges Vektløfterforbund</t>
  </si>
  <si>
    <t>Kat.</t>
  </si>
  <si>
    <t>St</t>
  </si>
  <si>
    <t>Vektløfting  total</t>
  </si>
  <si>
    <t>Trehopp</t>
  </si>
  <si>
    <t>Kulekast</t>
  </si>
  <si>
    <t>40 m sprint</t>
  </si>
  <si>
    <t>5-kamp</t>
  </si>
  <si>
    <t>PL</t>
  </si>
  <si>
    <t>Rek</t>
  </si>
  <si>
    <t>v.løft</t>
  </si>
  <si>
    <t>Klubb</t>
  </si>
  <si>
    <t>5-kamp poeng</t>
  </si>
  <si>
    <t>Sml</t>
  </si>
  <si>
    <t>total</t>
  </si>
  <si>
    <t>Kvinner</t>
  </si>
  <si>
    <t>Plass</t>
  </si>
  <si>
    <t>Kr.vekt</t>
  </si>
  <si>
    <t>Kat. vl</t>
  </si>
  <si>
    <t>Kat. 5-k</t>
  </si>
  <si>
    <t>Født</t>
  </si>
  <si>
    <t>Hopp</t>
  </si>
  <si>
    <t>Kule</t>
  </si>
  <si>
    <t>Menn</t>
  </si>
  <si>
    <t>Stevnets art:</t>
  </si>
  <si>
    <t>40m sprint</t>
  </si>
  <si>
    <t>Beste</t>
  </si>
  <si>
    <r>
      <t xml:space="preserve">5 - k a m p    p r o t o k o l l 
</t>
    </r>
    <r>
      <rPr>
        <b/>
        <sz val="24"/>
        <rFont val="Arial Black"/>
        <family val="2"/>
      </rPr>
      <t>inkl. vektløft-protokoll</t>
    </r>
  </si>
  <si>
    <t>Veteran</t>
  </si>
  <si>
    <t>3-kamp</t>
  </si>
  <si>
    <t>sum</t>
  </si>
  <si>
    <t>Alder</t>
  </si>
  <si>
    <t xml:space="preserve"> ØVELSEN 40 M SPRINT</t>
  </si>
  <si>
    <t xml:space="preserve">    Ved manuell tidtaking skal det legges til 0,2 sek</t>
  </si>
  <si>
    <t>3-hopp</t>
  </si>
  <si>
    <t>nt</t>
  </si>
  <si>
    <t>Meltzer-Faber</t>
  </si>
  <si>
    <t>Poeng menn</t>
  </si>
  <si>
    <t>Poeng kvinner</t>
  </si>
  <si>
    <t>meltzer</t>
  </si>
  <si>
    <t>faber</t>
  </si>
  <si>
    <t>Kjønn</t>
  </si>
  <si>
    <t>menn</t>
  </si>
  <si>
    <t>kvinner</t>
  </si>
  <si>
    <t>gyldig</t>
  </si>
  <si>
    <r>
      <t xml:space="preserve">Kulestørrelser: Gutter: 11-12: </t>
    </r>
    <r>
      <rPr>
        <b/>
        <sz val="10"/>
        <rFont val="MS Sans Serif"/>
      </rPr>
      <t>2 kg</t>
    </r>
    <r>
      <rPr>
        <sz val="10"/>
        <rFont val="MS Sans Serif"/>
      </rPr>
      <t xml:space="preserve">, 13-14: </t>
    </r>
    <r>
      <rPr>
        <b/>
        <sz val="10"/>
        <rFont val="Arial"/>
        <family val="2"/>
      </rPr>
      <t>3 kg</t>
    </r>
    <r>
      <rPr>
        <sz val="10"/>
        <rFont val="MS Sans Serif"/>
      </rPr>
      <t xml:space="preserve">, 15-16: </t>
    </r>
    <r>
      <rPr>
        <b/>
        <sz val="10"/>
        <rFont val="Arial"/>
        <family val="2"/>
      </rPr>
      <t>4 kg</t>
    </r>
    <r>
      <rPr>
        <sz val="10"/>
        <rFont val="MS Sans Serif"/>
      </rPr>
      <t xml:space="preserve">, Alle andre: </t>
    </r>
    <r>
      <rPr>
        <b/>
        <sz val="10"/>
        <rFont val="Arial"/>
        <family val="2"/>
      </rPr>
      <t>5 kg</t>
    </r>
    <r>
      <rPr>
        <sz val="10"/>
        <rFont val="MS Sans Serif"/>
      </rPr>
      <t xml:space="preserve">.     Jenter:11-12, 13-14: </t>
    </r>
    <r>
      <rPr>
        <b/>
        <sz val="10"/>
        <rFont val="MS Sans Serif"/>
      </rPr>
      <t>2 kg,</t>
    </r>
    <r>
      <rPr>
        <sz val="10"/>
        <rFont val="MS Sans Serif"/>
      </rPr>
      <t xml:space="preserve">  Alle andre: </t>
    </r>
    <r>
      <rPr>
        <b/>
        <sz val="10"/>
        <rFont val="Arial"/>
        <family val="2"/>
      </rPr>
      <t>3 kg</t>
    </r>
    <r>
      <rPr>
        <sz val="10"/>
        <rFont val="MS Sans Serif"/>
      </rPr>
      <t>.</t>
    </r>
  </si>
  <si>
    <t>Resultat NM 5-kamp ranking</t>
  </si>
  <si>
    <t>Ungdom jenter</t>
  </si>
  <si>
    <t>Ungdom gutter</t>
  </si>
  <si>
    <t>Junior jenter</t>
  </si>
  <si>
    <t>Junior gutter</t>
  </si>
  <si>
    <t>Resultat NM 5-kamp lagfinale</t>
  </si>
  <si>
    <t>Kvinner inntil 18 år</t>
  </si>
  <si>
    <t>Kvinner  over 18 år</t>
  </si>
  <si>
    <t>Menn inntil 18 år</t>
  </si>
  <si>
    <t>Menn over 18 år</t>
  </si>
  <si>
    <t>Lag 1</t>
  </si>
  <si>
    <t>Lag 2</t>
  </si>
  <si>
    <t>Lag 3</t>
  </si>
  <si>
    <t>Lag 4</t>
  </si>
  <si>
    <t>Lag 5</t>
  </si>
  <si>
    <t>Coeff.</t>
  </si>
  <si>
    <t>Sinclair</t>
  </si>
  <si>
    <t>NVF-ID</t>
  </si>
  <si>
    <t>Rolle</t>
  </si>
  <si>
    <t>Stevnets leder</t>
  </si>
  <si>
    <t>Speaker</t>
  </si>
  <si>
    <t>Dommer</t>
  </si>
  <si>
    <t>Chief Marshall</t>
  </si>
  <si>
    <t>Teknisk kontrollør</t>
  </si>
  <si>
    <t>.</t>
  </si>
  <si>
    <t>Jury</t>
  </si>
  <si>
    <t>Tidtaker</t>
  </si>
  <si>
    <t>Sekretær</t>
  </si>
  <si>
    <t>Beskrivelse rekorder</t>
  </si>
  <si>
    <t>Norgesmesterskap 5-kamp</t>
  </si>
  <si>
    <t>Resultat NM 5-kamp kaategori</t>
  </si>
  <si>
    <t xml:space="preserve">Resultat Norges Cup 3. runde </t>
  </si>
  <si>
    <t>Senior kvinner</t>
  </si>
  <si>
    <t>Senior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</si>
</sst>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dd/mm/yy;@"/>
    <numFmt numFmtId="167" formatCode="0;[Red]0"/>
    <numFmt numFmtId="168" formatCode="0.000000"/>
    <numFmt numFmtId="169" formatCode="0.0000"/>
  </numFmts>
  <fonts count="41">
    <font>
      <sz val="10"/>
      <name val="MS Sans Serif"/>
    </font>
    <font>
      <b/>
      <sz val="10"/>
      <name val="MS Sans Serif"/>
    </font>
    <font>
      <sz val="10"/>
      <name val="MS Sans Serif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8"/>
      <name val="MS Sans Serif"/>
    </font>
    <font>
      <b/>
      <sz val="1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20"/>
      <name val="MS Sans Serif"/>
    </font>
    <font>
      <b/>
      <sz val="24"/>
      <color indexed="9"/>
      <name val="Arial"/>
      <family val="2"/>
    </font>
    <font>
      <b/>
      <sz val="20"/>
      <color indexed="9"/>
      <name val="Arial"/>
      <family val="2"/>
    </font>
    <font>
      <b/>
      <sz val="28"/>
      <name val="Arial Black"/>
      <family val="2"/>
    </font>
    <font>
      <b/>
      <sz val="24"/>
      <name val="Arial Black"/>
      <family val="2"/>
    </font>
    <font>
      <sz val="18"/>
      <name val="Arial Black"/>
      <family val="2"/>
    </font>
    <font>
      <b/>
      <sz val="12"/>
      <color indexed="18"/>
      <name val="Times New Roman"/>
      <family val="1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  <font>
      <sz val="10"/>
      <name val="MS Sans Serif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name val="Calibri"/>
      <family val="2"/>
    </font>
    <font>
      <b/>
      <i/>
      <sz val="10"/>
      <name val="Arial"/>
      <family val="2"/>
    </font>
    <font>
      <sz val="11"/>
      <color rgb="FF000000"/>
      <name val="Arial"/>
      <family val="2"/>
    </font>
    <font>
      <b/>
      <u/>
      <sz val="12"/>
      <color rgb="FF000080"/>
      <name val="Times New Roman"/>
      <family val="1"/>
    </font>
    <font>
      <sz val="22"/>
      <name val="Times New Roman"/>
      <family val="1"/>
    </font>
    <font>
      <b/>
      <sz val="2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rgb="FFCC9CCC"/>
        <bgColor indexed="64"/>
      </patternFill>
    </fill>
    <fill>
      <patternFill patternType="solid">
        <fgColor rgb="FFA6CAF0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mediumDashed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mediumDashed">
        <color auto="1"/>
      </left>
      <right style="medium">
        <color auto="1"/>
      </right>
      <top style="dashed">
        <color auto="1"/>
      </top>
      <bottom/>
      <diagonal/>
    </border>
    <border>
      <left style="mediumDashed">
        <color auto="1"/>
      </left>
      <right style="medium">
        <color auto="1"/>
      </right>
      <top/>
      <bottom style="dashed">
        <color auto="1"/>
      </bottom>
      <diagonal/>
    </border>
    <border>
      <left style="mediumDashed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theme="4"/>
      </left>
      <right style="thin">
        <color theme="4"/>
      </right>
      <top style="dashed">
        <color theme="4"/>
      </top>
      <bottom style="thin">
        <color theme="4"/>
      </bottom>
      <diagonal/>
    </border>
    <border>
      <left style="thin">
        <color rgb="FF0070C0"/>
      </left>
      <right style="thin">
        <color rgb="FF0070C0"/>
      </right>
      <top style="thin">
        <color auto="1"/>
      </top>
      <bottom/>
      <diagonal/>
    </border>
    <border>
      <left style="thin">
        <color theme="4"/>
      </left>
      <right style="thin">
        <color theme="4"/>
      </right>
      <top style="thin">
        <color auto="1"/>
      </top>
      <bottom/>
      <diagonal/>
    </border>
    <border>
      <left style="thin">
        <color theme="4"/>
      </left>
      <right/>
      <top style="thin">
        <color auto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auto="1"/>
      </top>
      <bottom/>
      <diagonal/>
    </border>
    <border>
      <left/>
      <right/>
      <top style="dashed">
        <color theme="4"/>
      </top>
      <bottom style="thin">
        <color theme="4"/>
      </bottom>
      <diagonal/>
    </border>
    <border>
      <left/>
      <right style="thin">
        <color auto="1"/>
      </right>
      <top style="dashed">
        <color theme="4"/>
      </top>
      <bottom style="thin">
        <color theme="4"/>
      </bottom>
      <diagonal/>
    </border>
    <border>
      <left style="thin">
        <color auto="1"/>
      </left>
      <right/>
      <top style="dashed">
        <color theme="4"/>
      </top>
      <bottom style="thin">
        <color theme="4"/>
      </bottom>
      <diagonal/>
    </border>
    <border>
      <left style="thin">
        <color theme="4"/>
      </left>
      <right/>
      <top style="dashed">
        <color theme="4"/>
      </top>
      <bottom style="thin">
        <color theme="4"/>
      </bottom>
      <diagonal/>
    </border>
    <border>
      <left/>
      <right/>
      <top style="dashed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dashed">
        <color theme="4"/>
      </bottom>
      <diagonal/>
    </border>
    <border>
      <left style="thin">
        <color theme="4"/>
      </left>
      <right style="thin">
        <color theme="4"/>
      </right>
      <top style="thin">
        <color auto="1"/>
      </top>
      <bottom style="dashed">
        <color theme="4"/>
      </bottom>
      <diagonal/>
    </border>
    <border>
      <left/>
      <right style="thin">
        <color rgb="FF0070C0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32" fillId="0" borderId="0"/>
  </cellStyleXfs>
  <cellXfs count="332">
    <xf numFmtId="0" fontId="0" fillId="0" borderId="0" xfId="0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2" fillId="0" borderId="0" xfId="1"/>
    <xf numFmtId="0" fontId="15" fillId="0" borderId="0" xfId="0" applyFont="1"/>
    <xf numFmtId="1" fontId="12" fillId="0" borderId="0" xfId="0" applyNumberFormat="1" applyFont="1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20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0" xfId="0" applyFont="1"/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>
      <alignment horizontal="right" vertical="center"/>
    </xf>
    <xf numFmtId="0" fontId="20" fillId="0" borderId="0" xfId="0" applyFont="1" applyAlignment="1" applyProtection="1">
      <alignment horizontal="left" vertic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/>
    <xf numFmtId="2" fontId="19" fillId="0" borderId="14" xfId="1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49" fontId="12" fillId="0" borderId="15" xfId="0" applyNumberFormat="1" applyFont="1" applyBorder="1" applyAlignment="1">
      <alignment horizont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2" fontId="19" fillId="0" borderId="17" xfId="0" applyNumberFormat="1" applyFont="1" applyBorder="1" applyAlignment="1">
      <alignment vertical="center"/>
    </xf>
    <xf numFmtId="2" fontId="12" fillId="0" borderId="0" xfId="0" applyNumberFormat="1" applyFont="1" applyAlignment="1">
      <alignment vertical="center" wrapText="1"/>
    </xf>
    <xf numFmtId="2" fontId="19" fillId="0" borderId="18" xfId="1" applyNumberFormat="1" applyFont="1" applyBorder="1" applyAlignment="1">
      <alignment vertical="center"/>
    </xf>
    <xf numFmtId="2" fontId="19" fillId="0" borderId="19" xfId="1" applyNumberFormat="1" applyFont="1" applyBorder="1" applyAlignment="1">
      <alignment vertical="center"/>
    </xf>
    <xf numFmtId="0" fontId="20" fillId="0" borderId="20" xfId="0" applyFont="1" applyBorder="1" applyAlignment="1" applyProtection="1">
      <alignment vertical="center"/>
      <protection locked="0"/>
    </xf>
    <xf numFmtId="0" fontId="20" fillId="0" borderId="21" xfId="0" applyFont="1" applyBorder="1" applyAlignment="1" applyProtection="1">
      <alignment vertical="center"/>
      <protection locked="0"/>
    </xf>
    <xf numFmtId="0" fontId="19" fillId="0" borderId="16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vertical="center"/>
      <protection locked="0"/>
    </xf>
    <xf numFmtId="0" fontId="19" fillId="0" borderId="17" xfId="0" applyFont="1" applyBorder="1" applyAlignment="1" applyProtection="1">
      <alignment vertical="center"/>
      <protection locked="0"/>
    </xf>
    <xf numFmtId="0" fontId="12" fillId="0" borderId="16" xfId="0" applyFont="1" applyBorder="1" applyAlignment="1" applyProtection="1">
      <alignment vertical="center"/>
      <protection locked="0"/>
    </xf>
    <xf numFmtId="2" fontId="19" fillId="0" borderId="16" xfId="0" applyNumberFormat="1" applyFont="1" applyBorder="1" applyAlignment="1">
      <alignment vertical="center"/>
    </xf>
    <xf numFmtId="2" fontId="20" fillId="0" borderId="23" xfId="1" quotePrefix="1" applyNumberFormat="1" applyFont="1" applyBorder="1" applyAlignment="1" applyProtection="1">
      <alignment vertical="center"/>
      <protection locked="0"/>
    </xf>
    <xf numFmtId="2" fontId="20" fillId="0" borderId="23" xfId="1" applyNumberFormat="1" applyFont="1" applyBorder="1" applyAlignment="1" applyProtection="1">
      <alignment vertical="center"/>
      <protection locked="0"/>
    </xf>
    <xf numFmtId="2" fontId="20" fillId="0" borderId="24" xfId="1" quotePrefix="1" applyNumberFormat="1" applyFont="1" applyBorder="1" applyAlignment="1" applyProtection="1">
      <alignment vertical="center"/>
      <protection locked="0"/>
    </xf>
    <xf numFmtId="2" fontId="20" fillId="0" borderId="24" xfId="1" applyNumberFormat="1" applyFont="1" applyBorder="1" applyAlignment="1" applyProtection="1">
      <alignment vertical="center"/>
      <protection locked="0"/>
    </xf>
    <xf numFmtId="2" fontId="20" fillId="0" borderId="25" xfId="1" quotePrefix="1" applyNumberFormat="1" applyFont="1" applyBorder="1" applyAlignment="1" applyProtection="1">
      <alignment vertical="center"/>
      <protection locked="0"/>
    </xf>
    <xf numFmtId="2" fontId="20" fillId="0" borderId="26" xfId="1" quotePrefix="1" applyNumberFormat="1" applyFont="1" applyBorder="1" applyAlignment="1" applyProtection="1">
      <alignment vertical="center"/>
      <protection locked="0"/>
    </xf>
    <xf numFmtId="2" fontId="20" fillId="0" borderId="27" xfId="1" applyNumberFormat="1" applyFont="1" applyBorder="1" applyAlignment="1" applyProtection="1">
      <alignment vertical="center"/>
      <protection locked="0"/>
    </xf>
    <xf numFmtId="2" fontId="20" fillId="0" borderId="28" xfId="1" applyNumberFormat="1" applyFont="1" applyBorder="1" applyAlignment="1" applyProtection="1">
      <alignment vertical="center"/>
      <protection locked="0"/>
    </xf>
    <xf numFmtId="0" fontId="20" fillId="0" borderId="29" xfId="0" applyFont="1" applyBorder="1" applyAlignment="1" applyProtection="1">
      <alignment vertical="center"/>
      <protection locked="0"/>
    </xf>
    <xf numFmtId="2" fontId="20" fillId="0" borderId="30" xfId="1" applyNumberFormat="1" applyFont="1" applyBorder="1" applyAlignment="1" applyProtection="1">
      <alignment vertical="center"/>
      <protection locked="0"/>
    </xf>
    <xf numFmtId="0" fontId="0" fillId="0" borderId="4" xfId="0" applyBorder="1"/>
    <xf numFmtId="49" fontId="12" fillId="0" borderId="20" xfId="0" applyNumberFormat="1" applyFont="1" applyBorder="1" applyAlignment="1">
      <alignment horizontal="center"/>
    </xf>
    <xf numFmtId="166" fontId="19" fillId="0" borderId="0" xfId="0" applyNumberFormat="1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166" fontId="19" fillId="0" borderId="0" xfId="0" applyNumberFormat="1" applyFont="1" applyProtection="1"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49" fontId="10" fillId="0" borderId="6" xfId="0" applyNumberFormat="1" applyFont="1" applyBorder="1" applyAlignment="1">
      <alignment horizontal="center"/>
    </xf>
    <xf numFmtId="0" fontId="21" fillId="0" borderId="0" xfId="0" applyFont="1"/>
    <xf numFmtId="165" fontId="0" fillId="0" borderId="0" xfId="0" applyNumberFormat="1"/>
    <xf numFmtId="0" fontId="19" fillId="0" borderId="0" xfId="0" applyFont="1" applyProtection="1">
      <protection locked="0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1" applyFont="1" applyAlignment="1">
      <alignment horizontal="center"/>
    </xf>
    <xf numFmtId="166" fontId="10" fillId="0" borderId="0" xfId="0" applyNumberFormat="1" applyFont="1"/>
    <xf numFmtId="2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0" fontId="4" fillId="0" borderId="0" xfId="1" applyFont="1" applyAlignment="1" applyProtection="1">
      <alignment horizontal="left" vertical="center"/>
      <protection locked="0"/>
    </xf>
    <xf numFmtId="2" fontId="5" fillId="0" borderId="0" xfId="1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vertical="top" wrapText="1"/>
    </xf>
    <xf numFmtId="1" fontId="12" fillId="0" borderId="0" xfId="1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 applyProtection="1">
      <alignment horizontal="left"/>
      <protection locked="0"/>
    </xf>
    <xf numFmtId="2" fontId="20" fillId="0" borderId="27" xfId="1" quotePrefix="1" applyNumberFormat="1" applyFont="1" applyBorder="1" applyAlignment="1" applyProtection="1">
      <alignment vertical="center"/>
      <protection locked="0"/>
    </xf>
    <xf numFmtId="0" fontId="0" fillId="0" borderId="38" xfId="0" applyBorder="1"/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165" fontId="10" fillId="0" borderId="0" xfId="0" applyNumberFormat="1" applyFont="1"/>
    <xf numFmtId="1" fontId="10" fillId="0" borderId="0" xfId="0" applyNumberFormat="1" applyFont="1"/>
    <xf numFmtId="165" fontId="37" fillId="0" borderId="0" xfId="0" applyNumberFormat="1" applyFont="1" applyAlignment="1">
      <alignment horizontal="right" vertical="center"/>
    </xf>
    <xf numFmtId="165" fontId="37" fillId="5" borderId="0" xfId="0" applyNumberFormat="1" applyFont="1" applyFill="1" applyAlignment="1">
      <alignment horizontal="right" vertical="center"/>
    </xf>
    <xf numFmtId="0" fontId="20" fillId="0" borderId="0" xfId="0" applyFont="1" applyAlignment="1">
      <alignment horizontal="right"/>
    </xf>
    <xf numFmtId="0" fontId="0" fillId="6" borderId="0" xfId="2" applyFont="1" applyFill="1" applyProtection="1">
      <protection locked="0"/>
    </xf>
    <xf numFmtId="0" fontId="0" fillId="6" borderId="0" xfId="2" applyFont="1" applyFill="1" applyAlignment="1" applyProtection="1">
      <alignment horizontal="center"/>
      <protection locked="0"/>
    </xf>
    <xf numFmtId="0" fontId="20" fillId="0" borderId="1" xfId="0" applyFont="1" applyBorder="1" applyAlignment="1">
      <alignment horizontal="center"/>
    </xf>
    <xf numFmtId="0" fontId="0" fillId="0" borderId="3" xfId="0" applyBorder="1"/>
    <xf numFmtId="0" fontId="9" fillId="0" borderId="5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49" fontId="9" fillId="0" borderId="40" xfId="0" applyNumberFormat="1" applyFont="1" applyBorder="1" applyAlignment="1">
      <alignment horizontal="center"/>
    </xf>
    <xf numFmtId="49" fontId="13" fillId="0" borderId="42" xfId="1" quotePrefix="1" applyNumberFormat="1" applyFont="1" applyBorder="1" applyAlignment="1" applyProtection="1">
      <alignment horizontal="center" vertical="center"/>
      <protection locked="0"/>
    </xf>
    <xf numFmtId="2" fontId="9" fillId="0" borderId="40" xfId="0" applyNumberFormat="1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0" fontId="10" fillId="0" borderId="46" xfId="0" applyFont="1" applyBorder="1" applyAlignment="1">
      <alignment horizontal="left"/>
    </xf>
    <xf numFmtId="0" fontId="10" fillId="0" borderId="47" xfId="0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10" fillId="0" borderId="47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1" fontId="13" fillId="0" borderId="0" xfId="0" applyNumberFormat="1" applyFont="1" applyAlignment="1" applyProtection="1">
      <alignment horizontal="right"/>
      <protection locked="0"/>
    </xf>
    <xf numFmtId="2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center"/>
    </xf>
    <xf numFmtId="0" fontId="39" fillId="0" borderId="0" xfId="0" applyFont="1"/>
    <xf numFmtId="0" fontId="16" fillId="0" borderId="0" xfId="0" applyFont="1" applyAlignment="1">
      <alignment horizontal="center"/>
    </xf>
    <xf numFmtId="0" fontId="40" fillId="7" borderId="0" xfId="0" applyFont="1" applyFill="1" applyAlignment="1">
      <alignment horizontal="right"/>
    </xf>
    <xf numFmtId="2" fontId="40" fillId="7" borderId="0" xfId="0" applyNumberFormat="1" applyFont="1" applyFill="1" applyAlignment="1">
      <alignment horizontal="right"/>
    </xf>
    <xf numFmtId="1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0" fontId="40" fillId="8" borderId="0" xfId="0" applyFont="1" applyFill="1" applyAlignment="1">
      <alignment horizontal="right"/>
    </xf>
    <xf numFmtId="2" fontId="40" fillId="8" borderId="0" xfId="0" applyNumberFormat="1" applyFont="1" applyFill="1" applyAlignment="1">
      <alignment horizontal="right"/>
    </xf>
    <xf numFmtId="2" fontId="12" fillId="0" borderId="0" xfId="0" applyNumberFormat="1" applyFont="1" applyAlignment="1">
      <alignment horizontal="right"/>
    </xf>
    <xf numFmtId="0" fontId="40" fillId="7" borderId="0" xfId="0" applyFont="1" applyFill="1"/>
    <xf numFmtId="0" fontId="40" fillId="8" borderId="0" xfId="0" applyFont="1" applyFill="1"/>
    <xf numFmtId="0" fontId="36" fillId="0" borderId="0" xfId="0" applyFont="1"/>
    <xf numFmtId="168" fontId="36" fillId="0" borderId="0" xfId="0" applyNumberFormat="1" applyFont="1"/>
    <xf numFmtId="168" fontId="10" fillId="0" borderId="0" xfId="0" applyNumberFormat="1" applyFont="1"/>
    <xf numFmtId="169" fontId="10" fillId="0" borderId="0" xfId="0" applyNumberFormat="1" applyFont="1"/>
    <xf numFmtId="169" fontId="36" fillId="0" borderId="0" xfId="0" applyNumberFormat="1" applyFont="1" applyAlignment="1">
      <alignment vertical="center"/>
    </xf>
    <xf numFmtId="0" fontId="0" fillId="0" borderId="0" xfId="0" applyAlignment="1">
      <alignment horizontal="right"/>
    </xf>
    <xf numFmtId="164" fontId="6" fillId="0" borderId="2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39" xfId="1" applyFont="1" applyBorder="1" applyAlignment="1">
      <alignment horizontal="center"/>
    </xf>
    <xf numFmtId="0" fontId="6" fillId="0" borderId="4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2" xfId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4" fontId="6" fillId="0" borderId="42" xfId="1" applyNumberFormat="1" applyFont="1" applyBorder="1" applyAlignment="1">
      <alignment horizontal="center"/>
    </xf>
    <xf numFmtId="0" fontId="6" fillId="0" borderId="42" xfId="1" applyFont="1" applyBorder="1" applyAlignment="1">
      <alignment horizontal="center"/>
    </xf>
    <xf numFmtId="0" fontId="6" fillId="0" borderId="54" xfId="1" applyFont="1" applyBorder="1" applyAlignment="1">
      <alignment horizontal="center"/>
    </xf>
    <xf numFmtId="2" fontId="6" fillId="0" borderId="42" xfId="1" applyNumberFormat="1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4" fillId="0" borderId="52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52" xfId="0" applyFont="1" applyBorder="1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3" fillId="0" borderId="54" xfId="0" applyFont="1" applyBorder="1" applyAlignment="1">
      <alignment vertical="center"/>
    </xf>
    <xf numFmtId="0" fontId="3" fillId="0" borderId="56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3" fillId="0" borderId="60" xfId="0" applyFont="1" applyBorder="1" applyAlignment="1">
      <alignment horizontal="center" vertical="center"/>
    </xf>
    <xf numFmtId="0" fontId="3" fillId="0" borderId="63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66" xfId="0" applyFont="1" applyBorder="1" applyAlignment="1">
      <alignment horizontal="center" vertical="center"/>
    </xf>
    <xf numFmtId="0" fontId="3" fillId="0" borderId="68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0" fillId="0" borderId="50" xfId="0" applyBorder="1" applyAlignment="1">
      <alignment horizontal="left" vertical="center"/>
    </xf>
    <xf numFmtId="0" fontId="30" fillId="0" borderId="0" xfId="0" applyFont="1" applyAlignment="1">
      <alignment vertical="top"/>
    </xf>
    <xf numFmtId="0" fontId="11" fillId="0" borderId="0" xfId="0" applyFont="1" applyAlignment="1">
      <alignment horizontal="right"/>
    </xf>
    <xf numFmtId="49" fontId="13" fillId="0" borderId="0" xfId="0" applyNumberFormat="1" applyFont="1" applyAlignment="1" applyProtection="1">
      <alignment horizontal="center"/>
      <protection locked="0"/>
    </xf>
    <xf numFmtId="2" fontId="11" fillId="0" borderId="0" xfId="0" applyNumberFormat="1" applyFont="1" applyAlignment="1">
      <alignment horizontal="right"/>
    </xf>
    <xf numFmtId="1" fontId="13" fillId="0" borderId="0" xfId="0" applyNumberFormat="1" applyFont="1" applyAlignment="1" applyProtection="1">
      <alignment horizontal="center"/>
      <protection locked="0"/>
    </xf>
    <xf numFmtId="49" fontId="13" fillId="0" borderId="1" xfId="1" quotePrefix="1" applyNumberFormat="1" applyFont="1" applyBorder="1" applyAlignment="1" applyProtection="1">
      <alignment horizontal="center" vertical="center"/>
      <protection locked="0"/>
    </xf>
    <xf numFmtId="49" fontId="13" fillId="0" borderId="71" xfId="1" applyNumberFormat="1" applyFont="1" applyBorder="1" applyAlignment="1" applyProtection="1">
      <alignment horizontal="center" vertical="center"/>
      <protection locked="0"/>
    </xf>
    <xf numFmtId="0" fontId="13" fillId="0" borderId="71" xfId="1" applyFont="1" applyBorder="1" applyAlignment="1" applyProtection="1">
      <alignment horizontal="left" vertical="center"/>
      <protection locked="0"/>
    </xf>
    <xf numFmtId="167" fontId="11" fillId="0" borderId="71" xfId="1" applyNumberFormat="1" applyFont="1" applyBorder="1" applyAlignment="1" applyProtection="1">
      <alignment horizontal="center" vertical="center"/>
      <protection locked="0"/>
    </xf>
    <xf numFmtId="167" fontId="11" fillId="0" borderId="71" xfId="1" quotePrefix="1" applyNumberFormat="1" applyFont="1" applyBorder="1" applyAlignment="1" applyProtection="1">
      <alignment horizontal="center" vertical="center"/>
      <protection locked="0"/>
    </xf>
    <xf numFmtId="167" fontId="13" fillId="0" borderId="71" xfId="1" applyNumberFormat="1" applyFont="1" applyBorder="1" applyAlignment="1">
      <alignment horizontal="center" vertical="center"/>
    </xf>
    <xf numFmtId="1" fontId="13" fillId="0" borderId="71" xfId="1" applyNumberFormat="1" applyFont="1" applyBorder="1" applyAlignment="1">
      <alignment horizontal="center" vertical="center"/>
    </xf>
    <xf numFmtId="1" fontId="13" fillId="0" borderId="71" xfId="0" applyNumberFormat="1" applyFont="1" applyBorder="1" applyAlignment="1">
      <alignment horizontal="center" vertical="center"/>
    </xf>
    <xf numFmtId="2" fontId="13" fillId="0" borderId="71" xfId="0" applyNumberFormat="1" applyFont="1" applyBorder="1" applyAlignment="1">
      <alignment horizontal="center" vertical="center" wrapText="1"/>
    </xf>
    <xf numFmtId="2" fontId="13" fillId="0" borderId="72" xfId="0" applyNumberFormat="1" applyFont="1" applyBorder="1" applyAlignment="1">
      <alignment horizontal="center" vertical="center" wrapText="1"/>
    </xf>
    <xf numFmtId="2" fontId="27" fillId="0" borderId="72" xfId="1" applyNumberFormat="1" applyFont="1" applyBorder="1" applyAlignment="1" applyProtection="1">
      <alignment horizontal="center" vertical="center"/>
      <protection locked="0"/>
    </xf>
    <xf numFmtId="2" fontId="27" fillId="0" borderId="71" xfId="1" applyNumberFormat="1" applyFont="1" applyBorder="1" applyAlignment="1" applyProtection="1">
      <alignment horizontal="center" vertical="center"/>
      <protection locked="0"/>
    </xf>
    <xf numFmtId="2" fontId="27" fillId="0" borderId="71" xfId="1" applyNumberFormat="1" applyFont="1" applyBorder="1" applyAlignment="1">
      <alignment horizontal="center" vertical="center"/>
    </xf>
    <xf numFmtId="1" fontId="13" fillId="0" borderId="1" xfId="1" applyNumberFormat="1" applyFont="1" applyBorder="1" applyAlignment="1">
      <alignment horizontal="center" vertical="center"/>
    </xf>
    <xf numFmtId="0" fontId="13" fillId="0" borderId="71" xfId="0" applyFont="1" applyBorder="1" applyAlignment="1" applyProtection="1">
      <alignment horizontal="center" vertical="center"/>
      <protection locked="0"/>
    </xf>
    <xf numFmtId="0" fontId="10" fillId="0" borderId="73" xfId="0" applyFont="1" applyBorder="1"/>
    <xf numFmtId="49" fontId="13" fillId="0" borderId="73" xfId="1" quotePrefix="1" applyNumberFormat="1" applyFont="1" applyBorder="1" applyAlignment="1" applyProtection="1">
      <alignment horizontal="right" vertical="center"/>
      <protection locked="0"/>
    </xf>
    <xf numFmtId="2" fontId="13" fillId="0" borderId="73" xfId="1" applyNumberFormat="1" applyFont="1" applyBorder="1" applyAlignment="1" applyProtection="1">
      <alignment horizontal="center" vertical="center"/>
      <protection locked="0"/>
    </xf>
    <xf numFmtId="49" fontId="13" fillId="0" borderId="73" xfId="1" applyNumberFormat="1" applyFont="1" applyBorder="1" applyAlignment="1" applyProtection="1">
      <alignment horizontal="center" vertical="center"/>
      <protection locked="0"/>
    </xf>
    <xf numFmtId="49" fontId="13" fillId="0" borderId="73" xfId="1" quotePrefix="1" applyNumberFormat="1" applyFont="1" applyBorder="1" applyAlignment="1" applyProtection="1">
      <alignment horizontal="center" vertical="center"/>
      <protection locked="0"/>
    </xf>
    <xf numFmtId="0" fontId="13" fillId="0" borderId="73" xfId="1" applyFont="1" applyBorder="1" applyAlignment="1" applyProtection="1">
      <alignment horizontal="left" vertical="center"/>
      <protection locked="0"/>
    </xf>
    <xf numFmtId="167" fontId="11" fillId="0" borderId="73" xfId="1" applyNumberFormat="1" applyFont="1" applyBorder="1" applyAlignment="1" applyProtection="1">
      <alignment horizontal="center" vertical="center"/>
      <protection locked="0"/>
    </xf>
    <xf numFmtId="167" fontId="11" fillId="0" borderId="73" xfId="1" quotePrefix="1" applyNumberFormat="1" applyFont="1" applyBorder="1" applyAlignment="1" applyProtection="1">
      <alignment horizontal="center" vertical="center"/>
      <protection locked="0"/>
    </xf>
    <xf numFmtId="167" fontId="13" fillId="0" borderId="73" xfId="1" applyNumberFormat="1" applyFont="1" applyBorder="1" applyAlignment="1">
      <alignment horizontal="center" vertical="center"/>
    </xf>
    <xf numFmtId="1" fontId="13" fillId="0" borderId="73" xfId="1" applyNumberFormat="1" applyFont="1" applyBorder="1" applyAlignment="1">
      <alignment horizontal="center" vertical="center"/>
    </xf>
    <xf numFmtId="1" fontId="13" fillId="0" borderId="73" xfId="0" applyNumberFormat="1" applyFont="1" applyBorder="1" applyAlignment="1">
      <alignment horizontal="center" vertical="center"/>
    </xf>
    <xf numFmtId="2" fontId="13" fillId="0" borderId="73" xfId="0" applyNumberFormat="1" applyFont="1" applyBorder="1" applyAlignment="1">
      <alignment horizontal="center" vertical="center" wrapText="1"/>
    </xf>
    <xf numFmtId="2" fontId="13" fillId="0" borderId="74" xfId="0" applyNumberFormat="1" applyFont="1" applyBorder="1" applyAlignment="1">
      <alignment horizontal="center" vertical="center" wrapText="1"/>
    </xf>
    <xf numFmtId="2" fontId="27" fillId="0" borderId="74" xfId="1" applyNumberFormat="1" applyFont="1" applyBorder="1" applyAlignment="1" applyProtection="1">
      <alignment horizontal="center" vertical="center"/>
      <protection locked="0"/>
    </xf>
    <xf numFmtId="2" fontId="27" fillId="0" borderId="73" xfId="1" applyNumberFormat="1" applyFont="1" applyBorder="1" applyAlignment="1" applyProtection="1">
      <alignment horizontal="center" vertical="center"/>
      <protection locked="0"/>
    </xf>
    <xf numFmtId="2" fontId="27" fillId="0" borderId="73" xfId="1" applyNumberFormat="1" applyFont="1" applyBorder="1" applyAlignment="1">
      <alignment horizontal="center" vertical="center"/>
    </xf>
    <xf numFmtId="1" fontId="13" fillId="0" borderId="75" xfId="1" applyNumberFormat="1" applyFont="1" applyBorder="1" applyAlignment="1">
      <alignment horizontal="center" vertical="center"/>
    </xf>
    <xf numFmtId="0" fontId="13" fillId="0" borderId="73" xfId="0" applyFont="1" applyBorder="1" applyAlignment="1" applyProtection="1">
      <alignment horizontal="center" vertical="center"/>
      <protection locked="0"/>
    </xf>
    <xf numFmtId="2" fontId="27" fillId="0" borderId="72" xfId="1" quotePrefix="1" applyNumberFormat="1" applyFont="1" applyBorder="1" applyAlignment="1" applyProtection="1">
      <alignment horizontal="center" vertical="center"/>
      <protection locked="0"/>
    </xf>
    <xf numFmtId="2" fontId="13" fillId="0" borderId="73" xfId="0" applyNumberFormat="1" applyFont="1" applyBorder="1" applyAlignment="1" applyProtection="1">
      <alignment horizontal="center" vertical="center"/>
      <protection locked="0"/>
    </xf>
    <xf numFmtId="166" fontId="13" fillId="0" borderId="73" xfId="0" applyNumberFormat="1" applyFont="1" applyBorder="1" applyAlignment="1" applyProtection="1">
      <alignment horizontal="center" vertical="center"/>
      <protection locked="0"/>
    </xf>
    <xf numFmtId="49" fontId="13" fillId="0" borderId="73" xfId="0" applyNumberFormat="1" applyFont="1" applyBorder="1" applyAlignment="1" applyProtection="1">
      <alignment horizontal="center" vertical="center"/>
      <protection locked="0"/>
    </xf>
    <xf numFmtId="0" fontId="13" fillId="0" borderId="73" xfId="0" applyFont="1" applyBorder="1" applyAlignment="1" applyProtection="1">
      <alignment horizontal="left" vertical="center"/>
      <protection locked="0"/>
    </xf>
    <xf numFmtId="167" fontId="38" fillId="0" borderId="73" xfId="0" applyNumberFormat="1" applyFont="1" applyBorder="1" applyAlignment="1" applyProtection="1">
      <alignment horizontal="center" vertical="center"/>
      <protection locked="0"/>
    </xf>
    <xf numFmtId="2" fontId="13" fillId="0" borderId="72" xfId="1" applyNumberFormat="1" applyFont="1" applyBorder="1" applyAlignment="1" applyProtection="1">
      <alignment horizontal="center" vertical="center"/>
      <protection locked="0"/>
    </xf>
    <xf numFmtId="2" fontId="13" fillId="0" borderId="71" xfId="1" applyNumberFormat="1" applyFont="1" applyBorder="1" applyAlignment="1" applyProtection="1">
      <alignment horizontal="center" vertical="center"/>
      <protection locked="0"/>
    </xf>
    <xf numFmtId="2" fontId="13" fillId="0" borderId="74" xfId="1" applyNumberFormat="1" applyFont="1" applyBorder="1" applyAlignment="1" applyProtection="1">
      <alignment horizontal="center" vertical="center"/>
      <protection locked="0"/>
    </xf>
    <xf numFmtId="49" fontId="13" fillId="0" borderId="70" xfId="1" quotePrefix="1" applyNumberFormat="1" applyFont="1" applyBorder="1" applyAlignment="1" applyProtection="1">
      <alignment horizontal="center" vertical="center"/>
      <protection locked="0"/>
    </xf>
    <xf numFmtId="49" fontId="13" fillId="0" borderId="76" xfId="1" applyNumberFormat="1" applyFont="1" applyBorder="1" applyAlignment="1" applyProtection="1">
      <alignment horizontal="center" vertical="center"/>
      <protection locked="0"/>
    </xf>
    <xf numFmtId="0" fontId="10" fillId="0" borderId="69" xfId="0" applyFont="1" applyBorder="1"/>
    <xf numFmtId="2" fontId="13" fillId="0" borderId="69" xfId="1" applyNumberFormat="1" applyFont="1" applyBorder="1" applyAlignment="1">
      <alignment horizontal="center" vertical="center"/>
    </xf>
    <xf numFmtId="0" fontId="13" fillId="0" borderId="69" xfId="1" applyFont="1" applyBorder="1" applyAlignment="1">
      <alignment horizontal="center" vertical="center"/>
    </xf>
    <xf numFmtId="14" fontId="13" fillId="0" borderId="69" xfId="1" applyNumberFormat="1" applyFont="1" applyBorder="1" applyAlignment="1">
      <alignment horizontal="center" vertical="center"/>
    </xf>
    <xf numFmtId="0" fontId="13" fillId="0" borderId="69" xfId="1" applyFont="1" applyBorder="1" applyAlignment="1" applyProtection="1">
      <alignment horizontal="left" vertical="center"/>
      <protection locked="0"/>
    </xf>
    <xf numFmtId="2" fontId="13" fillId="0" borderId="77" xfId="1" applyNumberFormat="1" applyFont="1" applyBorder="1" applyAlignment="1">
      <alignment horizontal="center" vertical="center"/>
    </xf>
    <xf numFmtId="2" fontId="13" fillId="0" borderId="79" xfId="1" applyNumberFormat="1" applyFont="1" applyBorder="1" applyAlignment="1">
      <alignment horizontal="center" vertical="center"/>
    </xf>
    <xf numFmtId="2" fontId="13" fillId="0" borderId="77" xfId="1" applyNumberFormat="1" applyFont="1" applyBorder="1" applyAlignment="1">
      <alignment horizontal="center" vertical="center" wrapText="1"/>
    </xf>
    <xf numFmtId="2" fontId="13" fillId="0" borderId="80" xfId="1" applyNumberFormat="1" applyFont="1" applyBorder="1" applyAlignment="1">
      <alignment horizontal="center" vertical="center"/>
    </xf>
    <xf numFmtId="2" fontId="13" fillId="0" borderId="69" xfId="0" applyNumberFormat="1" applyFont="1" applyBorder="1" applyAlignment="1">
      <alignment horizontal="center" vertical="center"/>
    </xf>
    <xf numFmtId="2" fontId="13" fillId="0" borderId="69" xfId="0" applyNumberFormat="1" applyFont="1" applyBorder="1" applyAlignment="1">
      <alignment horizontal="center" vertical="center" wrapText="1"/>
    </xf>
    <xf numFmtId="1" fontId="13" fillId="0" borderId="77" xfId="1" applyNumberFormat="1" applyFont="1" applyBorder="1" applyAlignment="1" applyProtection="1">
      <alignment horizontal="center" vertical="center"/>
      <protection locked="0"/>
    </xf>
    <xf numFmtId="0" fontId="13" fillId="0" borderId="69" xfId="0" applyFont="1" applyBorder="1" applyAlignment="1">
      <alignment horizontal="center" vertical="center"/>
    </xf>
    <xf numFmtId="2" fontId="13" fillId="0" borderId="69" xfId="1" applyNumberFormat="1" applyFont="1" applyBorder="1" applyAlignment="1" applyProtection="1">
      <alignment horizontal="center" vertical="center"/>
      <protection locked="0"/>
    </xf>
    <xf numFmtId="2" fontId="13" fillId="0" borderId="82" xfId="0" applyNumberFormat="1" applyFont="1" applyBorder="1" applyAlignment="1">
      <alignment horizontal="center" vertical="center" wrapText="1"/>
    </xf>
    <xf numFmtId="49" fontId="13" fillId="0" borderId="84" xfId="1" applyNumberFormat="1" applyFont="1" applyBorder="1" applyAlignment="1" applyProtection="1">
      <alignment horizontal="center" vertical="center"/>
      <protection locked="0"/>
    </xf>
    <xf numFmtId="49" fontId="13" fillId="0" borderId="1" xfId="1" applyNumberFormat="1" applyFont="1" applyBorder="1" applyAlignment="1" applyProtection="1">
      <alignment horizontal="center" vertical="center"/>
      <protection locked="0"/>
    </xf>
    <xf numFmtId="0" fontId="10" fillId="0" borderId="83" xfId="0" applyFont="1" applyBorder="1"/>
    <xf numFmtId="49" fontId="13" fillId="0" borderId="83" xfId="1" quotePrefix="1" applyNumberFormat="1" applyFont="1" applyBorder="1" applyAlignment="1" applyProtection="1">
      <alignment horizontal="right" vertical="center"/>
      <protection locked="0"/>
    </xf>
    <xf numFmtId="2" fontId="13" fillId="0" borderId="83" xfId="1" applyNumberFormat="1" applyFont="1" applyBorder="1" applyAlignment="1" applyProtection="1">
      <alignment horizontal="center" vertical="center"/>
      <protection locked="0"/>
    </xf>
    <xf numFmtId="2" fontId="13" fillId="0" borderId="77" xfId="1" applyNumberFormat="1" applyFont="1" applyBorder="1" applyAlignment="1">
      <alignment horizontal="center" vertical="center"/>
    </xf>
    <xf numFmtId="2" fontId="13" fillId="0" borderId="78" xfId="1" applyNumberFormat="1" applyFont="1" applyBorder="1" applyAlignment="1">
      <alignment horizontal="center" vertical="center"/>
    </xf>
    <xf numFmtId="2" fontId="13" fillId="0" borderId="79" xfId="1" applyNumberFormat="1" applyFont="1" applyBorder="1" applyAlignment="1">
      <alignment horizontal="center" vertical="center"/>
    </xf>
    <xf numFmtId="2" fontId="13" fillId="0" borderId="77" xfId="1" applyNumberFormat="1" applyFont="1" applyBorder="1" applyAlignment="1">
      <alignment horizontal="center" vertical="center" wrapText="1"/>
    </xf>
    <xf numFmtId="2" fontId="13" fillId="0" borderId="80" xfId="1" applyNumberFormat="1" applyFont="1" applyBorder="1" applyAlignment="1">
      <alignment horizontal="center" vertical="center"/>
    </xf>
    <xf numFmtId="0" fontId="6" fillId="0" borderId="49" xfId="1" applyFont="1" applyBorder="1" applyAlignment="1">
      <alignment horizontal="center"/>
    </xf>
    <xf numFmtId="0" fontId="6" fillId="0" borderId="50" xfId="1" applyFont="1" applyBorder="1" applyAlignment="1">
      <alignment horizontal="center"/>
    </xf>
    <xf numFmtId="0" fontId="6" fillId="0" borderId="51" xfId="1" applyFont="1" applyBorder="1" applyAlignment="1">
      <alignment horizontal="center"/>
    </xf>
    <xf numFmtId="2" fontId="13" fillId="0" borderId="81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/>
    </xf>
    <xf numFmtId="0" fontId="10" fillId="0" borderId="48" xfId="0" applyFont="1" applyBorder="1" applyAlignment="1">
      <alignment horizontal="center" vertical="top"/>
    </xf>
    <xf numFmtId="0" fontId="4" fillId="0" borderId="49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49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6" fillId="0" borderId="4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41" xfId="1" applyFont="1" applyBorder="1" applyAlignment="1">
      <alignment horizontal="center"/>
    </xf>
    <xf numFmtId="0" fontId="6" fillId="0" borderId="44" xfId="1" applyFont="1" applyBorder="1" applyAlignment="1">
      <alignment horizontal="center"/>
    </xf>
    <xf numFmtId="0" fontId="6" fillId="0" borderId="43" xfId="1" applyFont="1" applyBorder="1" applyAlignment="1">
      <alignment horizontal="center"/>
    </xf>
    <xf numFmtId="0" fontId="3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61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3" fillId="0" borderId="4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57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6" fontId="13" fillId="0" borderId="0" xfId="0" applyNumberFormat="1" applyFont="1" applyAlignment="1" applyProtection="1">
      <alignment horizontal="left"/>
      <protection locked="0"/>
    </xf>
    <xf numFmtId="0" fontId="0" fillId="0" borderId="50" xfId="0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24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13" fillId="0" borderId="0" xfId="0" applyFont="1" applyAlignment="1" applyProtection="1">
      <alignment horizontal="left"/>
      <protection locked="0"/>
    </xf>
    <xf numFmtId="14" fontId="13" fillId="0" borderId="0" xfId="0" applyNumberFormat="1" applyFont="1" applyAlignment="1" applyProtection="1">
      <alignment horizontal="left"/>
      <protection locked="0"/>
    </xf>
    <xf numFmtId="0" fontId="3" fillId="0" borderId="50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3" fillId="0" borderId="67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6" fillId="3" borderId="3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37" xfId="0" applyFont="1" applyFill="1" applyBorder="1" applyAlignment="1">
      <alignment horizontal="center"/>
    </xf>
    <xf numFmtId="0" fontId="22" fillId="4" borderId="33" xfId="0" applyFont="1" applyFill="1" applyBorder="1" applyAlignment="1">
      <alignment horizontal="center"/>
    </xf>
    <xf numFmtId="0" fontId="22" fillId="4" borderId="34" xfId="0" applyFont="1" applyFill="1" applyBorder="1" applyAlignment="1">
      <alignment horizontal="center"/>
    </xf>
    <xf numFmtId="0" fontId="22" fillId="4" borderId="35" xfId="0" applyFont="1" applyFill="1" applyBorder="1" applyAlignment="1">
      <alignment horizontal="center"/>
    </xf>
    <xf numFmtId="0" fontId="23" fillId="4" borderId="33" xfId="0" applyFont="1" applyFill="1" applyBorder="1" applyAlignment="1">
      <alignment horizontal="center"/>
    </xf>
    <xf numFmtId="0" fontId="23" fillId="4" borderId="34" xfId="0" applyFont="1" applyFill="1" applyBorder="1" applyAlignment="1">
      <alignment horizontal="center"/>
    </xf>
    <xf numFmtId="0" fontId="23" fillId="4" borderId="34" xfId="0" applyFont="1" applyFill="1" applyBorder="1" applyAlignment="1">
      <alignment horizontal="center" wrapText="1"/>
    </xf>
    <xf numFmtId="166" fontId="23" fillId="4" borderId="34" xfId="0" applyNumberFormat="1" applyFont="1" applyFill="1" applyBorder="1" applyAlignment="1">
      <alignment horizontal="center" wrapText="1"/>
    </xf>
    <xf numFmtId="166" fontId="23" fillId="4" borderId="34" xfId="0" applyNumberFormat="1" applyFont="1" applyFill="1" applyBorder="1" applyAlignment="1">
      <alignment horizontal="center"/>
    </xf>
    <xf numFmtId="0" fontId="16" fillId="2" borderId="33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35" xfId="0" applyFont="1" applyFill="1" applyBorder="1" applyAlignment="1">
      <alignment horizontal="center"/>
    </xf>
    <xf numFmtId="0" fontId="16" fillId="3" borderId="33" xfId="0" applyFont="1" applyFill="1" applyBorder="1" applyAlignment="1">
      <alignment horizontal="center"/>
    </xf>
    <xf numFmtId="0" fontId="16" fillId="3" borderId="34" xfId="0" applyFont="1" applyFill="1" applyBorder="1" applyAlignment="1">
      <alignment horizontal="center"/>
    </xf>
    <xf numFmtId="0" fontId="16" fillId="3" borderId="35" xfId="0" applyFont="1" applyFill="1" applyBorder="1" applyAlignment="1">
      <alignment horizontal="center"/>
    </xf>
    <xf numFmtId="0" fontId="40" fillId="8" borderId="0" xfId="0" applyFont="1" applyFill="1" applyAlignment="1">
      <alignment horizontal="left"/>
    </xf>
    <xf numFmtId="0" fontId="16" fillId="7" borderId="33" xfId="0" applyFont="1" applyFill="1" applyBorder="1" applyAlignment="1">
      <alignment horizontal="center"/>
    </xf>
    <xf numFmtId="0" fontId="16" fillId="7" borderId="34" xfId="0" applyFont="1" applyFill="1" applyBorder="1" applyAlignment="1">
      <alignment horizontal="center"/>
    </xf>
    <xf numFmtId="0" fontId="16" fillId="7" borderId="35" xfId="0" applyFont="1" applyFill="1" applyBorder="1" applyAlignment="1">
      <alignment horizontal="center"/>
    </xf>
    <xf numFmtId="0" fontId="16" fillId="8" borderId="36" xfId="0" applyFont="1" applyFill="1" applyBorder="1" applyAlignment="1">
      <alignment horizontal="center"/>
    </xf>
    <xf numFmtId="0" fontId="16" fillId="8" borderId="7" xfId="0" applyFont="1" applyFill="1" applyBorder="1" applyAlignment="1">
      <alignment horizontal="center"/>
    </xf>
    <xf numFmtId="0" fontId="16" fillId="8" borderId="37" xfId="0" applyFont="1" applyFill="1" applyBorder="1" applyAlignment="1">
      <alignment horizontal="center"/>
    </xf>
    <xf numFmtId="0" fontId="40" fillId="7" borderId="0" xfId="0" applyFont="1" applyFill="1" applyAlignment="1">
      <alignment horizontal="left"/>
    </xf>
    <xf numFmtId="0" fontId="0" fillId="0" borderId="7" xfId="0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20" fillId="0" borderId="5" xfId="0" applyFont="1" applyBorder="1" applyAlignment="1" applyProtection="1">
      <alignment horizontal="center" vertical="center"/>
      <protection locked="0"/>
    </xf>
    <xf numFmtId="14" fontId="20" fillId="0" borderId="5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166" fontId="19" fillId="0" borderId="0" xfId="0" applyNumberFormat="1" applyFont="1" applyAlignment="1">
      <alignment horizontal="left" vertical="center"/>
    </xf>
    <xf numFmtId="0" fontId="0" fillId="0" borderId="0" xfId="0" applyAlignment="1">
      <alignment horizontal="right"/>
    </xf>
    <xf numFmtId="166" fontId="19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>
      <alignment horizontal="center"/>
    </xf>
  </cellXfs>
  <cellStyles count="3">
    <cellStyle name="Excel Built-in Normal" xfId="2" xr:uid="{DC0CCEC1-40B4-3446-A16F-4A61C416D634}"/>
    <cellStyle name="Normal" xfId="0" builtinId="0"/>
    <cellStyle name="Normal_Sheet1" xfId="1" xr:uid="{00000000-0005-0000-0000-000001000000}"/>
  </cellStyles>
  <dxfs count="288"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  <dxf>
      <font>
        <b/>
        <i val="0"/>
        <strike/>
        <condense val="0"/>
        <extend val="0"/>
        <color indexed="10"/>
      </font>
    </dxf>
    <dxf>
      <font>
        <b/>
        <i val="0"/>
        <condense val="0"/>
        <extend val="0"/>
        <u/>
        <color indexed="18"/>
      </font>
    </dxf>
  </dxfs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6CAF0"/>
      <color rgb="FF94A6E7"/>
      <color rgb="FFCC9CCC"/>
      <color rgb="FFD3B2D0"/>
      <color rgb="FFCACA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75C35179-4BB3-0F40-A219-B44EC774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5900" y="2108200"/>
          <a:ext cx="848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CBC24A1F-97A3-8F4D-8A1D-9C3CEBEE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5900" y="2108200"/>
          <a:ext cx="848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4233DA98-9207-CD42-903A-E1930D16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3520" y="2108200"/>
          <a:ext cx="9093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D69ED6CC-D713-414A-B635-21B48E3D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82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2" name="Picture 192">
          <a:extLst>
            <a:ext uri="{FF2B5EF4-FFF2-40B4-BE49-F238E27FC236}">
              <a16:creationId xmlns:a16="http://schemas.microsoft.com/office/drawing/2014/main" id="{03533A4F-A080-1642-8563-28452D5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C76AE236-4784-D24F-AD12-254F588E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5464A20B-5350-634C-A73C-23CCB42E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11EA78BC-F7E4-6C49-A5B6-FF51F4BE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1CACFC8A-9EDF-2445-B1D1-A46D8C1D9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98A9F9EF-3B01-FE43-99E9-87DB90E5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037DD725-84DA-CE43-8CB9-9166840B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DADD3400-5936-144C-AAB8-275E8C9C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FB8BEE9D-9D4B-4542-99A7-0CD86F16E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426240CF-3DD8-754F-A2A5-FD662E35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6D05D562-BC78-744B-AC9F-829A44C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AC8947A6-AF3A-7E46-A32D-C429B267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2B79894B-AA33-7644-99AB-3E631055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A404A955-4782-734E-886C-B6E995BD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C378279D-388F-F542-A4A9-569E60D4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42763223-5ECF-D54F-A235-B71366E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9" name="Picture 192">
          <a:extLst>
            <a:ext uri="{FF2B5EF4-FFF2-40B4-BE49-F238E27FC236}">
              <a16:creationId xmlns:a16="http://schemas.microsoft.com/office/drawing/2014/main" id="{F4284CBF-5499-4E47-A1DD-1C619A1B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7CEFF0A4-791E-7248-BB9F-D363404F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96C79115-1769-114D-8027-F517D3EA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68393383-3DCC-A141-A01B-4B0E0240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9A6FB564-072C-CD4F-936B-C55BB8E5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998C734D-366A-F24A-83CB-5B15F92C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9" name="Picture 192">
          <a:extLst>
            <a:ext uri="{FF2B5EF4-FFF2-40B4-BE49-F238E27FC236}">
              <a16:creationId xmlns:a16="http://schemas.microsoft.com/office/drawing/2014/main" id="{413689F3-E0A9-6F43-98FD-CA931046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8CC3A260-FB74-0143-AEA5-1764CCC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A9206EFE-B7FE-734F-9610-A8694428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D40A6AC6-900C-5440-B4E6-1F36AD85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D4A634D6-96ED-A94A-BC68-4D8058BB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8BBF9BD3-9207-0E4F-9E9B-5103EEF7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D780DE3F-8BEF-A648-915A-4462273B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3B2888D2-9CFA-CB44-8FFF-86A0017C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4939C53E-4A45-D14A-8076-3AF992D9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0DD890C6-3689-3749-A817-3D5E10E3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9803C577-28C6-E64E-85F4-2694D88B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DC18BCE9-8648-D341-8BBF-71AF1E46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BEFD0D78-C126-E34B-8E77-F552460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617DFC21-72C9-7B47-9ACB-AB8E4390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8726A1B1-8AE1-424A-B2CE-4C81E838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832C0B67-5E13-E245-A92F-5B241EE8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3A79730A-1DAA-284A-96BB-B32C8691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A8987495-7B3B-C54B-8E8C-1BB4290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08F91CF4-5D99-734B-B15B-EA6D0475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3C1ADE62-4DB7-AD4D-9B6A-083C38F0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A0538214-46BF-E14B-9EAB-E519BF0C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7598F7E6-5FAC-EA49-BA14-43B3573A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B8E34770-F69A-534C-AC6E-3E5407EA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C220BBB3-BD97-B74F-A756-BEAA64DC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EDA10F0B-3C11-6342-93DC-13A544A2B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89AA96CB-8964-C942-A8F4-853D3F19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29E153D6-B745-F846-8F5B-63A34360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F3A9661F-AD10-8B47-A92C-DA3A3724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9A695F34-50AB-FA40-B883-D5032F39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84188B6A-BCC7-AA45-A574-BB3B2AFC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0A439C42-6FFA-4A4E-86D5-AE684E13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3" name="Picture 1" descr="logo2">
          <a:extLst>
            <a:ext uri="{FF2B5EF4-FFF2-40B4-BE49-F238E27FC236}">
              <a16:creationId xmlns:a16="http://schemas.microsoft.com/office/drawing/2014/main" id="{424C00A8-B083-A843-9032-40377200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342900</xdr:colOff>
      <xdr:row>6</xdr:row>
      <xdr:rowOff>0</xdr:rowOff>
    </xdr:from>
    <xdr:to>
      <xdr:col>27</xdr:col>
      <xdr:colOff>251460</xdr:colOff>
      <xdr:row>6</xdr:row>
      <xdr:rowOff>0</xdr:rowOff>
    </xdr:to>
    <xdr:pic>
      <xdr:nvPicPr>
        <xdr:cNvPr id="4" name="Picture 20" descr="logo2">
          <a:extLst>
            <a:ext uri="{FF2B5EF4-FFF2-40B4-BE49-F238E27FC236}">
              <a16:creationId xmlns:a16="http://schemas.microsoft.com/office/drawing/2014/main" id="{441999D0-6392-E14B-AB04-E4495C50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200" y="1968500"/>
          <a:ext cx="8356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350520</xdr:colOff>
      <xdr:row>6</xdr:row>
      <xdr:rowOff>0</xdr:rowOff>
    </xdr:from>
    <xdr:to>
      <xdr:col>27</xdr:col>
      <xdr:colOff>320040</xdr:colOff>
      <xdr:row>6</xdr:row>
      <xdr:rowOff>0</xdr:rowOff>
    </xdr:to>
    <xdr:pic>
      <xdr:nvPicPr>
        <xdr:cNvPr id="5" name="Picture 23" descr="logo2">
          <a:extLst>
            <a:ext uri="{FF2B5EF4-FFF2-40B4-BE49-F238E27FC236}">
              <a16:creationId xmlns:a16="http://schemas.microsoft.com/office/drawing/2014/main" id="{036D4625-0AEE-CF46-98A7-031656B24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0820" y="1968500"/>
          <a:ext cx="8966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381000</xdr:colOff>
      <xdr:row>6</xdr:row>
      <xdr:rowOff>0</xdr:rowOff>
    </xdr:to>
    <xdr:pic>
      <xdr:nvPicPr>
        <xdr:cNvPr id="6" name="Picture 24" descr="logo2">
          <a:extLst>
            <a:ext uri="{FF2B5EF4-FFF2-40B4-BE49-F238E27FC236}">
              <a16:creationId xmlns:a16="http://schemas.microsoft.com/office/drawing/2014/main" id="{F62AFE18-7BEC-8A41-8FDB-4B52906E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</xdr:colOff>
      <xdr:row>0</xdr:row>
      <xdr:rowOff>180340</xdr:rowOff>
    </xdr:from>
    <xdr:to>
      <xdr:col>2</xdr:col>
      <xdr:colOff>254000</xdr:colOff>
      <xdr:row>2</xdr:row>
      <xdr:rowOff>218440</xdr:rowOff>
    </xdr:to>
    <xdr:pic>
      <xdr:nvPicPr>
        <xdr:cNvPr id="8" name="Picture 192">
          <a:extLst>
            <a:ext uri="{FF2B5EF4-FFF2-40B4-BE49-F238E27FC236}">
              <a16:creationId xmlns:a16="http://schemas.microsoft.com/office/drawing/2014/main" id="{D4C562E7-2E78-7F4D-BF2E-061AE127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80340"/>
          <a:ext cx="94742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O51"/>
  <sheetViews>
    <sheetView showGridLines="0" showRowColHeaders="0" showZeros="0" tabSelected="1" topLeftCell="A3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5" width="9.19921875" hidden="1" customWidth="1"/>
    <col min="36" max="36" width="8.796875" hidden="1" customWidth="1"/>
    <col min="37" max="37" width="9.19921875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39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1"/>
      <c r="F9" s="172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IF('K1'!G7="","",'K1'!G7)</f>
        <v/>
      </c>
      <c r="W9" s="183" t="str">
        <f>IF('K1'!K7="","",'K1'!K7)</f>
        <v/>
      </c>
      <c r="X9" s="183" t="str">
        <f>IF('K1'!N7="","",'K1'!N7)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3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  <c r="AJ10" s="132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IF('K1'!G9="","",'K1'!G9)</f>
        <v/>
      </c>
      <c r="W11" s="201" t="str">
        <f>IF('K1'!K9="","",'K1'!K9)</f>
        <v/>
      </c>
      <c r="X11" s="201" t="str">
        <f>IF('K1'!N9="","",'K1'!N9)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3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  <c r="AJ12" s="132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IF('K1'!G11="","",'K1'!G11)</f>
        <v/>
      </c>
      <c r="W13" s="201" t="str">
        <f>IF('K1'!K11="","",'K1'!K11)</f>
        <v/>
      </c>
      <c r="X13" s="201" t="str">
        <f>IF('K1'!N11="","",'K1'!N11)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3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  <c r="AJ14" s="132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IF('K1'!G13="","",'K1'!G13)</f>
        <v/>
      </c>
      <c r="W15" s="201" t="str">
        <f>IF('K1'!K13="","",'K1'!K13)</f>
        <v/>
      </c>
      <c r="X15" s="201" t="str">
        <f>IF('K1'!N13="","",'K1'!N13)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3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  <c r="AJ16" s="132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IF('K1'!G15="","",'K1'!G15)</f>
        <v/>
      </c>
      <c r="W17" s="201" t="str">
        <f>IF('K1'!K15="","",'K1'!K15)</f>
        <v/>
      </c>
      <c r="X17" s="201" t="str">
        <f>IF('K1'!N15="","",'K1'!N15)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3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IF('K1'!G17="","",'K1'!G17)</f>
        <v/>
      </c>
      <c r="W19" s="201" t="str">
        <f>IF('K1'!K17="","",'K1'!K17)</f>
        <v/>
      </c>
      <c r="X19" s="201" t="str">
        <f>IF('K1'!N17="","",'K1'!N17)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3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IF('K1'!G19="","",'K1'!G19)</f>
        <v/>
      </c>
      <c r="W21" s="201" t="str">
        <f>IF('K1'!K19="","",'K1'!K19)</f>
        <v/>
      </c>
      <c r="X21" s="201" t="str">
        <f>IF('K1'!N19="","",'K1'!N19)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3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IF('K1'!G21="","",'K1'!G21)</f>
        <v/>
      </c>
      <c r="W23" s="201" t="str">
        <f>IF('K1'!K21="","",'K1'!K21)</f>
        <v/>
      </c>
      <c r="X23" s="201" t="str">
        <f>IF('K1'!N21="","",'K1'!N21)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3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IF('K1'!G23="","",'K1'!G23)</f>
        <v/>
      </c>
      <c r="W25" s="201" t="str">
        <f>IF('K1'!K23="","",'K1'!K23)</f>
        <v/>
      </c>
      <c r="X25" s="201" t="str">
        <f>IF('K1'!N23="","",'K1'!N23)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3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IF('K1'!G25="","",'K1'!G25)</f>
        <v/>
      </c>
      <c r="W27" s="201" t="str">
        <f>IF('K1'!K25="","",'K1'!K25)</f>
        <v/>
      </c>
      <c r="X27" s="201" t="str">
        <f>IF('K1'!N25="","",'K1'!N25)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3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IF('K1'!G27="","",'K1'!G27)</f>
        <v/>
      </c>
      <c r="W29" s="201" t="str">
        <f>IF('K1'!K27="","",'K1'!K27)</f>
        <v/>
      </c>
      <c r="X29" s="201" t="str">
        <f>IF('K1'!N27="","",'K1'!N27)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3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IF('K1'!G29="","",'K1'!G29)</f>
        <v/>
      </c>
      <c r="W31" s="201" t="str">
        <f>IF('K1'!K29="","",'K1'!K29)</f>
        <v/>
      </c>
      <c r="X31" s="201" t="str">
        <f>IF('K1'!N29="","",'K1'!N29)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3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U5:V5"/>
    <mergeCell ref="P44:T44"/>
    <mergeCell ref="B45:T45"/>
    <mergeCell ref="B46:T46"/>
    <mergeCell ref="G2:R2"/>
    <mergeCell ref="G3:R3"/>
    <mergeCell ref="D5:I5"/>
    <mergeCell ref="K5:N5"/>
    <mergeCell ref="P5:S5"/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S35:T35"/>
    <mergeCell ref="B36:C36"/>
    <mergeCell ref="E36:H36"/>
    <mergeCell ref="K36:M36"/>
    <mergeCell ref="O36:R36"/>
    <mergeCell ref="S36:T36"/>
    <mergeCell ref="B7:B8"/>
    <mergeCell ref="B35:C35"/>
    <mergeCell ref="E35:H35"/>
    <mergeCell ref="K35:M35"/>
    <mergeCell ref="O35:R35"/>
    <mergeCell ref="K47:AB47"/>
    <mergeCell ref="S32:T32"/>
    <mergeCell ref="N20:P20"/>
    <mergeCell ref="K26:M26"/>
    <mergeCell ref="N26:P26"/>
    <mergeCell ref="S26:T26"/>
    <mergeCell ref="K28:M28"/>
    <mergeCell ref="N28:P28"/>
    <mergeCell ref="S28:T28"/>
    <mergeCell ref="K7:M7"/>
    <mergeCell ref="N7:P7"/>
    <mergeCell ref="Q7:T7"/>
    <mergeCell ref="S20:T20"/>
    <mergeCell ref="K22:M22"/>
    <mergeCell ref="N22:P22"/>
    <mergeCell ref="S22:T22"/>
    <mergeCell ref="K24:M24"/>
    <mergeCell ref="N24:P24"/>
    <mergeCell ref="S24:T24"/>
    <mergeCell ref="N8:P8"/>
    <mergeCell ref="K10:M10"/>
    <mergeCell ref="N10:P10"/>
    <mergeCell ref="S10:T10"/>
    <mergeCell ref="K12:M12"/>
    <mergeCell ref="N12:P12"/>
    <mergeCell ref="S12:T12"/>
    <mergeCell ref="K8:M8"/>
    <mergeCell ref="K18:M18"/>
    <mergeCell ref="N18:P18"/>
    <mergeCell ref="S18:T18"/>
    <mergeCell ref="K16:M16"/>
    <mergeCell ref="N16:P16"/>
    <mergeCell ref="S16:T16"/>
    <mergeCell ref="K30:M30"/>
    <mergeCell ref="N30:P30"/>
    <mergeCell ref="S30:T30"/>
    <mergeCell ref="K32:M32"/>
    <mergeCell ref="N32:P32"/>
    <mergeCell ref="K20:M20"/>
    <mergeCell ref="K14:M14"/>
    <mergeCell ref="N14:P14"/>
    <mergeCell ref="S14:T14"/>
  </mergeCells>
  <phoneticPr fontId="0" type="noConversion"/>
  <conditionalFormatting sqref="K9:P9">
    <cfRule type="cellIs" dxfId="287" priority="9" stopIfTrue="1" operator="between">
      <formula>1</formula>
      <formula>300</formula>
    </cfRule>
    <cfRule type="cellIs" dxfId="286" priority="10" stopIfTrue="1" operator="lessThanOrEqual">
      <formula>0</formula>
    </cfRule>
  </conditionalFormatting>
  <conditionalFormatting sqref="K11:P11">
    <cfRule type="cellIs" dxfId="285" priority="31" stopIfTrue="1" operator="between">
      <formula>1</formula>
      <formula>300</formula>
    </cfRule>
    <cfRule type="cellIs" dxfId="284" priority="32" stopIfTrue="1" operator="lessThanOrEqual">
      <formula>0</formula>
    </cfRule>
  </conditionalFormatting>
  <conditionalFormatting sqref="K13:P13">
    <cfRule type="cellIs" dxfId="283" priority="1" stopIfTrue="1" operator="between">
      <formula>1</formula>
      <formula>300</formula>
    </cfRule>
    <cfRule type="cellIs" dxfId="282" priority="2" stopIfTrue="1" operator="lessThanOrEqual">
      <formula>0</formula>
    </cfRule>
  </conditionalFormatting>
  <conditionalFormatting sqref="K15:P15">
    <cfRule type="cellIs" dxfId="281" priority="3" stopIfTrue="1" operator="between">
      <formula>1</formula>
      <formula>300</formula>
    </cfRule>
    <cfRule type="cellIs" dxfId="280" priority="4" stopIfTrue="1" operator="lessThanOrEqual">
      <formula>0</formula>
    </cfRule>
  </conditionalFormatting>
  <conditionalFormatting sqref="K17:P17">
    <cfRule type="cellIs" dxfId="279" priority="25" stopIfTrue="1" operator="between">
      <formula>1</formula>
      <formula>300</formula>
    </cfRule>
    <cfRule type="cellIs" dxfId="278" priority="26" stopIfTrue="1" operator="lessThanOrEqual">
      <formula>0</formula>
    </cfRule>
  </conditionalFormatting>
  <conditionalFormatting sqref="K19:P19">
    <cfRule type="cellIs" dxfId="277" priority="23" stopIfTrue="1" operator="between">
      <formula>1</formula>
      <formula>300</formula>
    </cfRule>
    <cfRule type="cellIs" dxfId="276" priority="24" stopIfTrue="1" operator="lessThanOrEqual">
      <formula>0</formula>
    </cfRule>
  </conditionalFormatting>
  <conditionalFormatting sqref="K21:P21">
    <cfRule type="cellIs" dxfId="275" priority="21" stopIfTrue="1" operator="between">
      <formula>1</formula>
      <formula>300</formula>
    </cfRule>
    <cfRule type="cellIs" dxfId="274" priority="22" stopIfTrue="1" operator="lessThanOrEqual">
      <formula>0</formula>
    </cfRule>
  </conditionalFormatting>
  <conditionalFormatting sqref="K23:P23">
    <cfRule type="cellIs" dxfId="273" priority="19" stopIfTrue="1" operator="between">
      <formula>1</formula>
      <formula>300</formula>
    </cfRule>
    <cfRule type="cellIs" dxfId="272" priority="20" stopIfTrue="1" operator="lessThanOrEqual">
      <formula>0</formula>
    </cfRule>
  </conditionalFormatting>
  <conditionalFormatting sqref="K25:P25">
    <cfRule type="cellIs" dxfId="271" priority="17" stopIfTrue="1" operator="between">
      <formula>1</formula>
      <formula>300</formula>
    </cfRule>
    <cfRule type="cellIs" dxfId="270" priority="18" stopIfTrue="1" operator="lessThanOrEqual">
      <formula>0</formula>
    </cfRule>
  </conditionalFormatting>
  <conditionalFormatting sqref="K27:P27">
    <cfRule type="cellIs" dxfId="269" priority="15" stopIfTrue="1" operator="between">
      <formula>1</formula>
      <formula>300</formula>
    </cfRule>
    <cfRule type="cellIs" dxfId="268" priority="16" stopIfTrue="1" operator="lessThanOrEqual">
      <formula>0</formula>
    </cfRule>
  </conditionalFormatting>
  <conditionalFormatting sqref="K29:P29">
    <cfRule type="cellIs" dxfId="267" priority="13" stopIfTrue="1" operator="between">
      <formula>1</formula>
      <formula>300</formula>
    </cfRule>
    <cfRule type="cellIs" dxfId="266" priority="14" stopIfTrue="1" operator="lessThanOrEqual">
      <formula>0</formula>
    </cfRule>
  </conditionalFormatting>
  <conditionalFormatting sqref="K31:P31">
    <cfRule type="cellIs" dxfId="265" priority="11" stopIfTrue="1" operator="between">
      <formula>1</formula>
      <formula>300</formula>
    </cfRule>
    <cfRule type="cellIs" dxfId="264" priority="12" stopIfTrue="1" operator="lessThanOrEqual">
      <formula>0</formula>
    </cfRule>
  </conditionalFormatting>
  <dataValidations count="5">
    <dataValidation type="list" allowBlank="1" showInputMessage="1" showErrorMessage="1" sqref="C15 C11 C25 C17 C19 C29 C23 C21 C27 C31 C9 C13" xr:uid="{43608DB3-09EF-9047-969F-B082CFA5AC5E}">
      <formula1>"45,49,53,55,57,60,61,65,69,70,75,77,+77,85,86,+86,95,+95,110,+110"</formula1>
    </dataValidation>
    <dataValidation type="list" allowBlank="1" showInputMessage="1" showErrorMessage="1" sqref="E31 E29 E27 E19 E15 E17 E25 E21 E23 E11 E9 E13" xr:uid="{9BC2FD00-439D-034D-A4A5-F35B0EE29CBA}">
      <mc:AlternateContent xmlns:x12ac="http://schemas.microsoft.com/office/spreadsheetml/2011/1/ac" xmlns:mc="http://schemas.openxmlformats.org/markup-compatibility/2006">
        <mc:Choice Requires="x12ac">
          <x12ac:list>UM,JM,SM,UK,JK,SK,M35,M40,M45,M50,M55,M60,M65,M70,M75,M80,",85",M90,K35,K40,K45,K50,K55,K60,K65,K70,K75,K80,K85,K90</x12ac:list>
        </mc:Choice>
        <mc:Fallback>
          <formula1>"UM,JM,SM,UK,JK,SK,M35,M40,M45,M50,M55,M60,M65,M70,M75,M80,,85,M90,K35,K40,K45,K50,K55,K60,K65,K70,K75,K80,K85,K90"</formula1>
        </mc:Fallback>
      </mc:AlternateContent>
    </dataValidation>
    <dataValidation type="list" allowBlank="1" showInputMessage="1" showErrorMessage="1" errorTitle="Feil_i_kat. 5-kamp" error="Feil verdi i kategori 5-kamp" sqref="F9 F11 F15 F17 F19 F21 F23 F25 F27 F29 F31 F13" xr:uid="{404003CB-9CDB-F349-AEF8-DA4B23B92360}">
      <formula1>"13-14,15-16,17-18,19-23,24-34,+35"</formula1>
    </dataValidation>
    <dataValidation type="list" allowBlank="1" showInputMessage="1" showErrorMessage="1" sqref="B36:C43 K36:M43" xr:uid="{0ECD6C45-8F67-A54B-B599-478E3AE3C7C6}">
      <formula1>"Dommer,Stevnets leder,Jury,Sekretær,Speaker,Teknisk kontrollør, Chief Marshall,Tidtaker"</formula1>
    </dataValidation>
    <dataValidation type="list" allowBlank="1" showInputMessage="1" showErrorMessage="1" sqref="D5:I5" xr:uid="{F2C7412A-CF15-7C41-BFCE-14F2809EB268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4797-B19D-274D-B511-5036A94CD20D}">
  <sheetPr>
    <pageSetUpPr fitToPage="1"/>
  </sheetPr>
  <dimension ref="A1:AO51"/>
  <sheetViews>
    <sheetView showGridLines="0" showRowColHeaders="0" showZeros="0" topLeftCell="A2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6" width="0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2"/>
      <c r="F9" s="103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IF('K10'!G7="","",'K10'!G7)</f>
        <v/>
      </c>
      <c r="W9" s="183" t="str">
        <f>IF('K10'!K7="","",'K10'!K7)</f>
        <v/>
      </c>
      <c r="X9" s="183" t="str">
        <f>IF('K10'!N7="","",'K10'!N7)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1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IF('K10'!G9="","",'K10'!G9)</f>
        <v/>
      </c>
      <c r="W11" s="201" t="str">
        <f>IF('K10'!K9="","",'K10'!K9)</f>
        <v/>
      </c>
      <c r="X11" s="201" t="str">
        <f>IF('K10'!N9="","",'K10'!N9)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1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IF('K10'!G11="","",'K10'!G11)</f>
        <v/>
      </c>
      <c r="W13" s="201" t="str">
        <f>IF('K10'!K11="","",'K10'!K11)</f>
        <v/>
      </c>
      <c r="X13" s="201" t="str">
        <f>IF('K10'!N11="","",'K10'!N11)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1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IF('K10'!G13="","",'K10'!G13)</f>
        <v/>
      </c>
      <c r="W15" s="201" t="str">
        <f>IF('K10'!K13="","",'K10'!K13)</f>
        <v/>
      </c>
      <c r="X15" s="201" t="str">
        <f>IF('K10'!N13="","",'K10'!N13)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1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IF('K10'!G15="","",'K10'!G15)</f>
        <v/>
      </c>
      <c r="W17" s="201" t="str">
        <f>IF('K10'!K15="","",'K10'!K15)</f>
        <v/>
      </c>
      <c r="X17" s="201" t="str">
        <f>IF('K10'!N15="","",'K10'!N15)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1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IF('K10'!G17="","",'K10'!G17)</f>
        <v/>
      </c>
      <c r="W19" s="201" t="str">
        <f>IF('K10'!K17="","",'K10'!K17)</f>
        <v/>
      </c>
      <c r="X19" s="201" t="str">
        <f>IF('K10'!N17="","",'K10'!N17)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1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IF('K10'!G19="","",'K10'!G19)</f>
        <v/>
      </c>
      <c r="W21" s="201" t="str">
        <f>IF('K10'!K19="","",'K10'!K19)</f>
        <v/>
      </c>
      <c r="X21" s="201" t="str">
        <f>IF('K10'!N19="","",'K10'!N19)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1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IF('K10'!G21="","",'K10'!G21)</f>
        <v/>
      </c>
      <c r="W23" s="201" t="str">
        <f>IF('K10'!K21="","",'K10'!K21)</f>
        <v/>
      </c>
      <c r="X23" s="201" t="str">
        <f>IF('K10'!N21="","",'K10'!N21)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1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IF('K10'!G23="","",'K10'!G23)</f>
        <v/>
      </c>
      <c r="W25" s="201" t="str">
        <f>IF('K10'!K23="","",'K10'!K23)</f>
        <v/>
      </c>
      <c r="X25" s="201" t="str">
        <f>IF('K10'!N23="","",'K10'!N23)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1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IF('K10'!G25="","",'K10'!G25)</f>
        <v/>
      </c>
      <c r="W27" s="201" t="str">
        <f>IF('K10'!K25="","",'K10'!K25)</f>
        <v/>
      </c>
      <c r="X27" s="201" t="str">
        <f>IF('K10'!N25="","",'K10'!N25)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1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IF('K10'!G27="","",'K10'!G27)</f>
        <v/>
      </c>
      <c r="W29" s="201" t="str">
        <f>IF('K10'!K27="","",'K10'!K27)</f>
        <v/>
      </c>
      <c r="X29" s="201" t="str">
        <f>IF('K10'!N27="","",'K10'!N27)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1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IF('K10'!G29="","",'K10'!G29)</f>
        <v/>
      </c>
      <c r="W31" s="201" t="str">
        <f>IF('K10'!K29="","",'K10'!K29)</f>
        <v/>
      </c>
      <c r="X31" s="201" t="str">
        <f>IF('K10'!N29="","",'K10'!N29)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1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36:C36"/>
    <mergeCell ref="E36:H36"/>
    <mergeCell ref="K36:M36"/>
    <mergeCell ref="O36:R36"/>
    <mergeCell ref="S36:T36"/>
    <mergeCell ref="B35:C35"/>
    <mergeCell ref="E35:H35"/>
    <mergeCell ref="K35:M35"/>
    <mergeCell ref="O35:R35"/>
    <mergeCell ref="S35:T35"/>
    <mergeCell ref="B7:B8"/>
    <mergeCell ref="G2:R2"/>
    <mergeCell ref="G3:R3"/>
    <mergeCell ref="D5:I5"/>
    <mergeCell ref="K5:N5"/>
    <mergeCell ref="P5:S5"/>
    <mergeCell ref="K47:AB47"/>
    <mergeCell ref="P44:T44"/>
    <mergeCell ref="B45:T45"/>
    <mergeCell ref="B46:T46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K22:M22"/>
    <mergeCell ref="N22:P22"/>
    <mergeCell ref="S22:T22"/>
    <mergeCell ref="K24:M24"/>
    <mergeCell ref="N24:P24"/>
    <mergeCell ref="S24:T24"/>
    <mergeCell ref="K18:M18"/>
    <mergeCell ref="N18:P18"/>
    <mergeCell ref="S18:T18"/>
    <mergeCell ref="K20:M20"/>
    <mergeCell ref="N20:P20"/>
    <mergeCell ref="S20:T20"/>
    <mergeCell ref="S12:T12"/>
    <mergeCell ref="K14:M14"/>
    <mergeCell ref="N14:P14"/>
    <mergeCell ref="S14:T14"/>
    <mergeCell ref="K16:M16"/>
    <mergeCell ref="N16:P16"/>
    <mergeCell ref="S16:T16"/>
    <mergeCell ref="K12:M12"/>
    <mergeCell ref="N12:P12"/>
    <mergeCell ref="K7:M7"/>
    <mergeCell ref="N7:P7"/>
    <mergeCell ref="Q7:T7"/>
    <mergeCell ref="U5:V5"/>
    <mergeCell ref="K10:M10"/>
    <mergeCell ref="N10:P10"/>
    <mergeCell ref="S10:T10"/>
    <mergeCell ref="K8:M8"/>
    <mergeCell ref="N8:P8"/>
  </mergeCells>
  <conditionalFormatting sqref="K9:P9">
    <cfRule type="cellIs" dxfId="71" priority="27" stopIfTrue="1" operator="between">
      <formula>1</formula>
      <formula>300</formula>
    </cfRule>
    <cfRule type="cellIs" dxfId="70" priority="28" stopIfTrue="1" operator="lessThanOrEqual">
      <formula>0</formula>
    </cfRule>
  </conditionalFormatting>
  <conditionalFormatting sqref="K11:P11">
    <cfRule type="cellIs" dxfId="69" priority="25" stopIfTrue="1" operator="between">
      <formula>1</formula>
      <formula>300</formula>
    </cfRule>
    <cfRule type="cellIs" dxfId="68" priority="26" stopIfTrue="1" operator="lessThanOrEqual">
      <formula>0</formula>
    </cfRule>
  </conditionalFormatting>
  <conditionalFormatting sqref="K13:P13">
    <cfRule type="cellIs" dxfId="67" priority="23" stopIfTrue="1" operator="between">
      <formula>1</formula>
      <formula>300</formula>
    </cfRule>
    <cfRule type="cellIs" dxfId="66" priority="24" stopIfTrue="1" operator="lessThanOrEqual">
      <formula>0</formula>
    </cfRule>
  </conditionalFormatting>
  <conditionalFormatting sqref="K15:P15">
    <cfRule type="cellIs" dxfId="65" priority="21" stopIfTrue="1" operator="between">
      <formula>1</formula>
      <formula>300</formula>
    </cfRule>
    <cfRule type="cellIs" dxfId="64" priority="22" stopIfTrue="1" operator="lessThanOrEqual">
      <formula>0</formula>
    </cfRule>
  </conditionalFormatting>
  <conditionalFormatting sqref="K17:P17">
    <cfRule type="cellIs" dxfId="63" priority="19" stopIfTrue="1" operator="between">
      <formula>1</formula>
      <formula>300</formula>
    </cfRule>
    <cfRule type="cellIs" dxfId="62" priority="20" stopIfTrue="1" operator="lessThanOrEqual">
      <formula>0</formula>
    </cfRule>
  </conditionalFormatting>
  <conditionalFormatting sqref="K19:P19">
    <cfRule type="cellIs" dxfId="61" priority="17" stopIfTrue="1" operator="between">
      <formula>1</formula>
      <formula>300</formula>
    </cfRule>
    <cfRule type="cellIs" dxfId="60" priority="18" stopIfTrue="1" operator="lessThanOrEqual">
      <formula>0</formula>
    </cfRule>
  </conditionalFormatting>
  <conditionalFormatting sqref="K21:P21">
    <cfRule type="cellIs" dxfId="59" priority="15" stopIfTrue="1" operator="between">
      <formula>1</formula>
      <formula>300</formula>
    </cfRule>
    <cfRule type="cellIs" dxfId="58" priority="16" stopIfTrue="1" operator="lessThanOrEqual">
      <formula>0</formula>
    </cfRule>
  </conditionalFormatting>
  <conditionalFormatting sqref="K23:P23">
    <cfRule type="cellIs" dxfId="57" priority="13" stopIfTrue="1" operator="between">
      <formula>1</formula>
      <formula>300</formula>
    </cfRule>
    <cfRule type="cellIs" dxfId="56" priority="14" stopIfTrue="1" operator="lessThanOrEqual">
      <formula>0</formula>
    </cfRule>
  </conditionalFormatting>
  <conditionalFormatting sqref="K25:P25">
    <cfRule type="cellIs" dxfId="55" priority="11" stopIfTrue="1" operator="between">
      <formula>1</formula>
      <formula>300</formula>
    </cfRule>
    <cfRule type="cellIs" dxfId="54" priority="12" stopIfTrue="1" operator="lessThanOrEqual">
      <formula>0</formula>
    </cfRule>
  </conditionalFormatting>
  <conditionalFormatting sqref="K27:P27">
    <cfRule type="cellIs" dxfId="53" priority="9" stopIfTrue="1" operator="between">
      <formula>1</formula>
      <formula>300</formula>
    </cfRule>
    <cfRule type="cellIs" dxfId="52" priority="10" stopIfTrue="1" operator="lessThanOrEqual">
      <formula>0</formula>
    </cfRule>
  </conditionalFormatting>
  <conditionalFormatting sqref="K29:P29">
    <cfRule type="cellIs" dxfId="51" priority="7" stopIfTrue="1" operator="between">
      <formula>1</formula>
      <formula>300</formula>
    </cfRule>
    <cfRule type="cellIs" dxfId="50" priority="8" stopIfTrue="1" operator="lessThanOrEqual">
      <formula>0</formula>
    </cfRule>
  </conditionalFormatting>
  <conditionalFormatting sqref="K31:P31">
    <cfRule type="cellIs" dxfId="49" priority="5" stopIfTrue="1" operator="between">
      <formula>1</formula>
      <formula>300</formula>
    </cfRule>
    <cfRule type="cellIs" dxfId="48" priority="6" stopIfTrue="1" operator="lessThanOrEqual">
      <formula>0</formula>
    </cfRule>
  </conditionalFormatting>
  <dataValidations count="5">
    <dataValidation type="list" allowBlank="1" showInputMessage="1" showErrorMessage="1" errorTitle="Feil_i_kat. 5-kamp" error="Feil verdi i kategori 5-kamp" sqref="F9 F29 F11 F13 F15 F17 F19 F21 F23 F25 F27 F31" xr:uid="{B4BE6779-6953-6243-953E-8E4FD382B012}">
      <formula1>"13-14,15-16,17-18,19-23,24-34,+35"</formula1>
    </dataValidation>
    <dataValidation type="list" allowBlank="1" showInputMessage="1" showErrorMessage="1" sqref="E9 E29 E27 E19 E13 E17 E25 E21 E23 E11 E15 E31" xr:uid="{826345F1-D704-AB41-B1CE-D7FF84D0FB6F}">
      <formula1>"UM,JM,SM,UK,JK,SK,M35,M40,M45,M50,M55,M60,M65,M70,M75,M80,M85,M90,K35,K40,K45,K50,K55,K60,K65,K70,K75,K80,K85,K90"</formula1>
    </dataValidation>
    <dataValidation type="list" allowBlank="1" showInputMessage="1" showErrorMessage="1" sqref="C9 C11 C25 C15 C17 C19 C29 C23 C21 C27 C31 C13" xr:uid="{B97B5285-8F2E-E14E-B5D1-B841CC68EE9B}">
      <formula1>"45,49,53,55,57,60,61,65,69,70,75,77,+77,85,86,+86,95,+95,110,+110"</formula1>
    </dataValidation>
    <dataValidation type="list" allowBlank="1" showInputMessage="1" showErrorMessage="1" sqref="D5:I5" xr:uid="{62DE62E7-5D3C-5A4D-B8FC-DE64322AA8A2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96C14E0C-8DD3-B74B-A676-F2A18B86FF1F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0269-6B69-2249-9B41-DA397C612E25}">
  <sheetPr>
    <pageSetUpPr fitToPage="1"/>
  </sheetPr>
  <dimension ref="A1:AO51"/>
  <sheetViews>
    <sheetView showGridLines="0" showZeros="0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6" width="9.19921875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2"/>
      <c r="F9" s="103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IF('K11'!G7="","",'K11'!G7)</f>
        <v/>
      </c>
      <c r="W9" s="183" t="str">
        <f>IF('K11'!K7="","",'K11'!K7)</f>
        <v/>
      </c>
      <c r="X9" s="183" t="str">
        <f>IF('K11'!N7="","",'K11'!N7)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1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IF('K11'!G9="","",'K11'!G9)</f>
        <v/>
      </c>
      <c r="W11" s="201" t="str">
        <f>IF('K11'!K9="","",'K11'!K9)</f>
        <v/>
      </c>
      <c r="X11" s="201" t="str">
        <f>IF('K11'!N9="","",'K11'!N9)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1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IF('K11'!G11="","",'K11'!G11)</f>
        <v/>
      </c>
      <c r="W13" s="201" t="str">
        <f>IF('K11'!K11="","",'K11'!K11)</f>
        <v/>
      </c>
      <c r="X13" s="201" t="str">
        <f>IF('K11'!N11="","",'K11'!N11)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1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IF('K11'!G13="","",'K11'!G13)</f>
        <v/>
      </c>
      <c r="W15" s="201" t="str">
        <f>IF('K11'!K13="","",'K11'!K13)</f>
        <v/>
      </c>
      <c r="X15" s="201" t="str">
        <f>IF('K11'!N13="","",'K11'!N13)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1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IF('K11'!G15="","",'K11'!G15)</f>
        <v/>
      </c>
      <c r="W17" s="201" t="str">
        <f>IF('K11'!K15="","",'K11'!K15)</f>
        <v/>
      </c>
      <c r="X17" s="201" t="str">
        <f>IF('K11'!N15="","",'K11'!N15)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1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IF('K11'!G17="","",'K11'!G17)</f>
        <v/>
      </c>
      <c r="W19" s="201" t="str">
        <f>IF('K11'!K17="","",'K11'!K17)</f>
        <v/>
      </c>
      <c r="X19" s="201" t="str">
        <f>IF('K11'!N17="","",'K11'!N17)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1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IF('K11'!G19="","",'K11'!G19)</f>
        <v/>
      </c>
      <c r="W21" s="201" t="str">
        <f>IF('K11'!K19="","",'K11'!K19)</f>
        <v/>
      </c>
      <c r="X21" s="201" t="str">
        <f>IF('K11'!N19="","",'K11'!N19)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1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IF('K11'!G21="","",'K11'!G21)</f>
        <v/>
      </c>
      <c r="W23" s="201" t="str">
        <f>IF('K11'!K21="","",'K11'!K21)</f>
        <v/>
      </c>
      <c r="X23" s="201" t="str">
        <f>IF('K11'!N21="","",'K11'!N21)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1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IF('K11'!G23="","",'K11'!G23)</f>
        <v/>
      </c>
      <c r="W25" s="201" t="str">
        <f>IF('K11'!K23="","",'K11'!K23)</f>
        <v/>
      </c>
      <c r="X25" s="201" t="str">
        <f>IF('K11'!N23="","",'K11'!N23)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1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IF('K11'!G25="","",'K11'!G25)</f>
        <v/>
      </c>
      <c r="W27" s="201" t="str">
        <f>IF('K11'!K25="","",'K11'!K25)</f>
        <v/>
      </c>
      <c r="X27" s="201" t="str">
        <f>IF('K11'!N25="","",'K11'!N25)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1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IF('K11'!G27="","",'K11'!G27)</f>
        <v/>
      </c>
      <c r="W29" s="201" t="str">
        <f>IF('K11'!K27="","",'K11'!K27)</f>
        <v/>
      </c>
      <c r="X29" s="201" t="str">
        <f>IF('K11'!N27="","",'K11'!N27)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1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IF('K11'!G29="","",'K11'!G29)</f>
        <v/>
      </c>
      <c r="W31" s="201" t="str">
        <f>IF('K11'!K29="","",'K11'!K29)</f>
        <v/>
      </c>
      <c r="X31" s="201" t="str">
        <f>IF('K11'!N29="","",'K11'!N29)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1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36:C36"/>
    <mergeCell ref="E36:H36"/>
    <mergeCell ref="K36:M36"/>
    <mergeCell ref="O36:R36"/>
    <mergeCell ref="S36:T36"/>
    <mergeCell ref="B35:C35"/>
    <mergeCell ref="E35:H35"/>
    <mergeCell ref="K35:M35"/>
    <mergeCell ref="O35:R35"/>
    <mergeCell ref="S35:T35"/>
    <mergeCell ref="B7:B8"/>
    <mergeCell ref="G2:R2"/>
    <mergeCell ref="G3:R3"/>
    <mergeCell ref="D5:I5"/>
    <mergeCell ref="K5:N5"/>
    <mergeCell ref="P5:S5"/>
    <mergeCell ref="K47:AB47"/>
    <mergeCell ref="P44:T44"/>
    <mergeCell ref="B45:T45"/>
    <mergeCell ref="B46:T46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K22:M22"/>
    <mergeCell ref="N22:P22"/>
    <mergeCell ref="S22:T22"/>
    <mergeCell ref="K24:M24"/>
    <mergeCell ref="N24:P24"/>
    <mergeCell ref="S24:T24"/>
    <mergeCell ref="K18:M18"/>
    <mergeCell ref="N18:P18"/>
    <mergeCell ref="S18:T18"/>
    <mergeCell ref="K20:M20"/>
    <mergeCell ref="N20:P20"/>
    <mergeCell ref="S20:T20"/>
    <mergeCell ref="S12:T12"/>
    <mergeCell ref="K14:M14"/>
    <mergeCell ref="N14:P14"/>
    <mergeCell ref="S14:T14"/>
    <mergeCell ref="K16:M16"/>
    <mergeCell ref="N16:P16"/>
    <mergeCell ref="S16:T16"/>
    <mergeCell ref="K12:M12"/>
    <mergeCell ref="N12:P12"/>
    <mergeCell ref="K7:M7"/>
    <mergeCell ref="N7:P7"/>
    <mergeCell ref="Q7:T7"/>
    <mergeCell ref="U5:V5"/>
    <mergeCell ref="K10:M10"/>
    <mergeCell ref="N10:P10"/>
    <mergeCell ref="S10:T10"/>
    <mergeCell ref="K8:M8"/>
    <mergeCell ref="N8:P8"/>
  </mergeCells>
  <conditionalFormatting sqref="K9:P9">
    <cfRule type="cellIs" dxfId="47" priority="27" stopIfTrue="1" operator="between">
      <formula>1</formula>
      <formula>300</formula>
    </cfRule>
    <cfRule type="cellIs" dxfId="46" priority="28" stopIfTrue="1" operator="lessThanOrEqual">
      <formula>0</formula>
    </cfRule>
  </conditionalFormatting>
  <conditionalFormatting sqref="K11:P11">
    <cfRule type="cellIs" dxfId="45" priority="25" stopIfTrue="1" operator="between">
      <formula>1</formula>
      <formula>300</formula>
    </cfRule>
    <cfRule type="cellIs" dxfId="44" priority="26" stopIfTrue="1" operator="lessThanOrEqual">
      <formula>0</formula>
    </cfRule>
  </conditionalFormatting>
  <conditionalFormatting sqref="K13:P13">
    <cfRule type="cellIs" dxfId="43" priority="23" stopIfTrue="1" operator="between">
      <formula>1</formula>
      <formula>300</formula>
    </cfRule>
    <cfRule type="cellIs" dxfId="42" priority="24" stopIfTrue="1" operator="lessThanOrEqual">
      <formula>0</formula>
    </cfRule>
  </conditionalFormatting>
  <conditionalFormatting sqref="K15:P15">
    <cfRule type="cellIs" dxfId="41" priority="21" stopIfTrue="1" operator="between">
      <formula>1</formula>
      <formula>300</formula>
    </cfRule>
    <cfRule type="cellIs" dxfId="40" priority="22" stopIfTrue="1" operator="lessThanOrEqual">
      <formula>0</formula>
    </cfRule>
  </conditionalFormatting>
  <conditionalFormatting sqref="K17:P17">
    <cfRule type="cellIs" dxfId="39" priority="19" stopIfTrue="1" operator="between">
      <formula>1</formula>
      <formula>300</formula>
    </cfRule>
    <cfRule type="cellIs" dxfId="38" priority="20" stopIfTrue="1" operator="lessThanOrEqual">
      <formula>0</formula>
    </cfRule>
  </conditionalFormatting>
  <conditionalFormatting sqref="K19:P19">
    <cfRule type="cellIs" dxfId="37" priority="17" stopIfTrue="1" operator="between">
      <formula>1</formula>
      <formula>300</formula>
    </cfRule>
    <cfRule type="cellIs" dxfId="36" priority="18" stopIfTrue="1" operator="lessThanOrEqual">
      <formula>0</formula>
    </cfRule>
  </conditionalFormatting>
  <conditionalFormatting sqref="K21:P21">
    <cfRule type="cellIs" dxfId="35" priority="15" stopIfTrue="1" operator="between">
      <formula>1</formula>
      <formula>300</formula>
    </cfRule>
    <cfRule type="cellIs" dxfId="34" priority="16" stopIfTrue="1" operator="lessThanOrEqual">
      <formula>0</formula>
    </cfRule>
  </conditionalFormatting>
  <conditionalFormatting sqref="K23:P23">
    <cfRule type="cellIs" dxfId="33" priority="13" stopIfTrue="1" operator="between">
      <formula>1</formula>
      <formula>300</formula>
    </cfRule>
    <cfRule type="cellIs" dxfId="32" priority="14" stopIfTrue="1" operator="lessThanOrEqual">
      <formula>0</formula>
    </cfRule>
  </conditionalFormatting>
  <conditionalFormatting sqref="K25:P25">
    <cfRule type="cellIs" dxfId="31" priority="11" stopIfTrue="1" operator="between">
      <formula>1</formula>
      <formula>300</formula>
    </cfRule>
    <cfRule type="cellIs" dxfId="30" priority="12" stopIfTrue="1" operator="lessThanOrEqual">
      <formula>0</formula>
    </cfRule>
  </conditionalFormatting>
  <conditionalFormatting sqref="K27:P27">
    <cfRule type="cellIs" dxfId="29" priority="9" stopIfTrue="1" operator="between">
      <formula>1</formula>
      <formula>300</formula>
    </cfRule>
    <cfRule type="cellIs" dxfId="28" priority="10" stopIfTrue="1" operator="lessThanOrEqual">
      <formula>0</formula>
    </cfRule>
  </conditionalFormatting>
  <conditionalFormatting sqref="K29:P29">
    <cfRule type="cellIs" dxfId="27" priority="7" stopIfTrue="1" operator="between">
      <formula>1</formula>
      <formula>300</formula>
    </cfRule>
    <cfRule type="cellIs" dxfId="26" priority="8" stopIfTrue="1" operator="lessThanOrEqual">
      <formula>0</formula>
    </cfRule>
  </conditionalFormatting>
  <conditionalFormatting sqref="K31:P31">
    <cfRule type="cellIs" dxfId="25" priority="5" stopIfTrue="1" operator="between">
      <formula>1</formula>
      <formula>300</formula>
    </cfRule>
    <cfRule type="cellIs" dxfId="24" priority="6" stopIfTrue="1" operator="lessThanOrEqual">
      <formula>0</formula>
    </cfRule>
  </conditionalFormatting>
  <dataValidations count="5">
    <dataValidation type="list" allowBlank="1" showInputMessage="1" showErrorMessage="1" sqref="C9 C11 C25 C15 C17 C19 C29 C23 C21 C27 C31 C13" xr:uid="{5B7D4DA1-06E9-9A42-9699-A70D87492204}">
      <formula1>"45,49,53,55,57,60,61,65,69,70,75,77,+77,85,86,+86,95,+95,110,+110"</formula1>
    </dataValidation>
    <dataValidation type="list" allowBlank="1" showInputMessage="1" showErrorMessage="1" sqref="E9 E29 E27 E19 E13 E17 E25 E21 E23 E11 E15 E31" xr:uid="{3148A963-7EC5-1049-A227-5B3D671598F4}">
      <formula1>"UM,JM,SM,UK,JK,SK,M35,M40,M45,M50,M55,M60,M65,M70,M75,M80,M85,M90,K35,K40,K45,K50,K55,K60,K65,K70,K75,K80,K85,K90"</formula1>
    </dataValidation>
    <dataValidation type="list" allowBlank="1" showInputMessage="1" showErrorMessage="1" errorTitle="Feil_i_kat. 5-kamp" error="Feil verdi i kategori 5-kamp" sqref="F9 F29 F11 F13 F15 F17 F19 F21 F23 F25 F27 F31" xr:uid="{FDAA852B-4C01-8B42-9288-91518094BC3B}">
      <formula1>"13-14,15-16,17-18,19-23,24-34,+35"</formula1>
    </dataValidation>
    <dataValidation type="list" allowBlank="1" showInputMessage="1" showErrorMessage="1" sqref="D5:I5" xr:uid="{F2CABAD1-B000-6D45-865F-B6DE572DA85B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5F51A0AC-EF6E-CE40-AD65-E6FE0CEA729E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C066-03F1-3045-8FCF-ABEA7834E7BE}">
  <sheetPr>
    <pageSetUpPr fitToPage="1"/>
  </sheetPr>
  <dimension ref="A1:AO51"/>
  <sheetViews>
    <sheetView showGridLines="0" showRowColHeaders="0" showZeros="0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6" width="9.19921875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2"/>
      <c r="F9" s="103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205" t="str">
        <f>IF('K12'!G7="","",'K12'!G7)</f>
        <v/>
      </c>
      <c r="W9" s="183" t="str">
        <f>IF('K12'!K7="","",'K12'!K7)</f>
        <v/>
      </c>
      <c r="X9" s="183" t="str">
        <f>IF('K12'!N7="","",'K12'!N7)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0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  <c r="AJ10" s="129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IF('K12'!G9="","",'K12'!G9)</f>
        <v/>
      </c>
      <c r="W11" s="201" t="str">
        <f>IF('K12'!K9="","",'K12'!K9)</f>
        <v/>
      </c>
      <c r="X11" s="201" t="str">
        <f>IF('K12'!N9="","",'K12'!N9)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0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  <c r="AJ12" s="129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IF('K12'!G11="","",'K12'!G11)</f>
        <v/>
      </c>
      <c r="W13" s="201" t="str">
        <f>IF('K12'!K11="","",'K12'!K11)</f>
        <v/>
      </c>
      <c r="X13" s="201" t="str">
        <f>IF('K12'!N11="","",'K12'!N11)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0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  <c r="AJ14" s="129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IF('K12'!G13="","",'K12'!G13)</f>
        <v/>
      </c>
      <c r="W15" s="201" t="str">
        <f>IF('K12'!K13="","",'K12'!K13)</f>
        <v/>
      </c>
      <c r="X15" s="201" t="str">
        <f>IF('K12'!N13="","",'K12'!N13)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0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  <c r="AJ16" s="129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IF('K12'!G15="","",'K12'!G15)</f>
        <v/>
      </c>
      <c r="W17" s="201" t="str">
        <f>IF('K12'!K15="","",'K12'!K15)</f>
        <v/>
      </c>
      <c r="X17" s="201" t="str">
        <f>IF('K12'!N15="","",'K12'!N15)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0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  <c r="AJ18" s="129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IF('K12'!G17="","",'K12'!G17)</f>
        <v/>
      </c>
      <c r="W19" s="201" t="str">
        <f>IF('K12'!K17="","",'K12'!K17)</f>
        <v/>
      </c>
      <c r="X19" s="201" t="str">
        <f>IF('K12'!N17="","",'K12'!N17)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0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  <c r="AJ20" s="129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IF('K12'!G19="","",'K12'!G19)</f>
        <v/>
      </c>
      <c r="W21" s="201" t="str">
        <f>IF('K12'!K19="","",'K12'!K19)</f>
        <v/>
      </c>
      <c r="X21" s="201" t="str">
        <f>IF('K12'!N19="","",'K12'!N19)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0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  <c r="AJ22" s="129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IF('K12'!G21="","",'K12'!G21)</f>
        <v/>
      </c>
      <c r="W23" s="201" t="str">
        <f>IF('K12'!K21="","",'K12'!K21)</f>
        <v/>
      </c>
      <c r="X23" s="201" t="str">
        <f>IF('K12'!N21="","",'K12'!N21)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0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  <c r="AJ24" s="129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IF('K12'!G23="","",'K12'!G23)</f>
        <v/>
      </c>
      <c r="W25" s="201" t="str">
        <f>IF('K12'!K23="","",'K12'!K23)</f>
        <v/>
      </c>
      <c r="X25" s="201" t="str">
        <f>IF('K12'!N23="","",'K12'!N23)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0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  <c r="AJ26" s="129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IF('K12'!G25="","",'K12'!G25)</f>
        <v/>
      </c>
      <c r="W27" s="201" t="str">
        <f>IF('K12'!K25="","",'K12'!K25)</f>
        <v/>
      </c>
      <c r="X27" s="201" t="str">
        <f>IF('K12'!N25="","",'K12'!N25)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0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  <c r="AJ28" s="129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IF('K12'!G27="","",'K12'!G27)</f>
        <v/>
      </c>
      <c r="W29" s="201" t="str">
        <f>IF('K12'!K27="","",'K12'!K27)</f>
        <v/>
      </c>
      <c r="X29" s="201" t="str">
        <f>IF('K12'!N27="","",'K12'!N27)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0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  <c r="AJ30" s="129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IF('K12'!G29="","",'K12'!G29)</f>
        <v/>
      </c>
      <c r="W31" s="201" t="str">
        <f>IF('K12'!K29="","",'K12'!K29)</f>
        <v/>
      </c>
      <c r="X31" s="201" t="str">
        <f>IF('K12'!N29="","",'K12'!N29)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0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  <c r="AJ32" s="129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36:C36"/>
    <mergeCell ref="E36:H36"/>
    <mergeCell ref="K36:M36"/>
    <mergeCell ref="O36:R36"/>
    <mergeCell ref="S36:T36"/>
    <mergeCell ref="B35:C35"/>
    <mergeCell ref="E35:H35"/>
    <mergeCell ref="K35:M35"/>
    <mergeCell ref="O35:R35"/>
    <mergeCell ref="S35:T35"/>
    <mergeCell ref="B7:B8"/>
    <mergeCell ref="G2:R2"/>
    <mergeCell ref="G3:R3"/>
    <mergeCell ref="D5:I5"/>
    <mergeCell ref="K5:N5"/>
    <mergeCell ref="P5:S5"/>
    <mergeCell ref="K47:AB47"/>
    <mergeCell ref="P44:T44"/>
    <mergeCell ref="B45:T45"/>
    <mergeCell ref="B46:T46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K22:M22"/>
    <mergeCell ref="N22:P22"/>
    <mergeCell ref="S22:T22"/>
    <mergeCell ref="K24:M24"/>
    <mergeCell ref="N24:P24"/>
    <mergeCell ref="S24:T24"/>
    <mergeCell ref="K18:M18"/>
    <mergeCell ref="N18:P18"/>
    <mergeCell ref="S18:T18"/>
    <mergeCell ref="K20:M20"/>
    <mergeCell ref="N20:P20"/>
    <mergeCell ref="S20:T20"/>
    <mergeCell ref="S12:T12"/>
    <mergeCell ref="K14:M14"/>
    <mergeCell ref="N14:P14"/>
    <mergeCell ref="S14:T14"/>
    <mergeCell ref="K16:M16"/>
    <mergeCell ref="N16:P16"/>
    <mergeCell ref="S16:T16"/>
    <mergeCell ref="K12:M12"/>
    <mergeCell ref="N12:P12"/>
    <mergeCell ref="K7:M7"/>
    <mergeCell ref="N7:P7"/>
    <mergeCell ref="Q7:T7"/>
    <mergeCell ref="U5:V5"/>
    <mergeCell ref="K10:M10"/>
    <mergeCell ref="N10:P10"/>
    <mergeCell ref="S10:T10"/>
    <mergeCell ref="K8:M8"/>
    <mergeCell ref="N8:P8"/>
  </mergeCells>
  <conditionalFormatting sqref="K9:P9">
    <cfRule type="cellIs" dxfId="23" priority="1" stopIfTrue="1" operator="between">
      <formula>1</formula>
      <formula>300</formula>
    </cfRule>
    <cfRule type="cellIs" dxfId="22" priority="2" stopIfTrue="1" operator="lessThanOrEqual">
      <formula>0</formula>
    </cfRule>
  </conditionalFormatting>
  <conditionalFormatting sqref="K11:P11">
    <cfRule type="cellIs" dxfId="21" priority="27" stopIfTrue="1" operator="between">
      <formula>1</formula>
      <formula>300</formula>
    </cfRule>
    <cfRule type="cellIs" dxfId="20" priority="28" stopIfTrue="1" operator="lessThanOrEqual">
      <formula>0</formula>
    </cfRule>
  </conditionalFormatting>
  <conditionalFormatting sqref="K13:P13">
    <cfRule type="cellIs" dxfId="19" priority="25" stopIfTrue="1" operator="between">
      <formula>1</formula>
      <formula>300</formula>
    </cfRule>
    <cfRule type="cellIs" dxfId="18" priority="26" stopIfTrue="1" operator="lessThanOrEqual">
      <formula>0</formula>
    </cfRule>
  </conditionalFormatting>
  <conditionalFormatting sqref="K15:P15">
    <cfRule type="cellIs" dxfId="17" priority="23" stopIfTrue="1" operator="between">
      <formula>1</formula>
      <formula>300</formula>
    </cfRule>
    <cfRule type="cellIs" dxfId="16" priority="24" stopIfTrue="1" operator="lessThanOrEqual">
      <formula>0</formula>
    </cfRule>
  </conditionalFormatting>
  <conditionalFormatting sqref="K17:P17">
    <cfRule type="cellIs" dxfId="15" priority="21" stopIfTrue="1" operator="between">
      <formula>1</formula>
      <formula>300</formula>
    </cfRule>
    <cfRule type="cellIs" dxfId="14" priority="22" stopIfTrue="1" operator="lessThanOrEqual">
      <formula>0</formula>
    </cfRule>
  </conditionalFormatting>
  <conditionalFormatting sqref="K19:P19">
    <cfRule type="cellIs" dxfId="13" priority="19" stopIfTrue="1" operator="between">
      <formula>1</formula>
      <formula>300</formula>
    </cfRule>
    <cfRule type="cellIs" dxfId="12" priority="20" stopIfTrue="1" operator="lessThanOrEqual">
      <formula>0</formula>
    </cfRule>
  </conditionalFormatting>
  <conditionalFormatting sqref="K21:P21">
    <cfRule type="cellIs" dxfId="11" priority="17" stopIfTrue="1" operator="between">
      <formula>1</formula>
      <formula>300</formula>
    </cfRule>
    <cfRule type="cellIs" dxfId="10" priority="18" stopIfTrue="1" operator="lessThanOrEqual">
      <formula>0</formula>
    </cfRule>
  </conditionalFormatting>
  <conditionalFormatting sqref="K23:P23">
    <cfRule type="cellIs" dxfId="9" priority="15" stopIfTrue="1" operator="between">
      <formula>1</formula>
      <formula>300</formula>
    </cfRule>
    <cfRule type="cellIs" dxfId="8" priority="16" stopIfTrue="1" operator="lessThanOrEqual">
      <formula>0</formula>
    </cfRule>
  </conditionalFormatting>
  <conditionalFormatting sqref="K25:P25">
    <cfRule type="cellIs" dxfId="7" priority="13" stopIfTrue="1" operator="between">
      <formula>1</formula>
      <formula>300</formula>
    </cfRule>
    <cfRule type="cellIs" dxfId="6" priority="14" stopIfTrue="1" operator="lessThanOrEqual">
      <formula>0</formula>
    </cfRule>
  </conditionalFormatting>
  <conditionalFormatting sqref="K27:P27">
    <cfRule type="cellIs" dxfId="5" priority="11" stopIfTrue="1" operator="between">
      <formula>1</formula>
      <formula>300</formula>
    </cfRule>
    <cfRule type="cellIs" dxfId="4" priority="12" stopIfTrue="1" operator="lessThanOrEqual">
      <formula>0</formula>
    </cfRule>
  </conditionalFormatting>
  <conditionalFormatting sqref="K29:P29">
    <cfRule type="cellIs" dxfId="3" priority="9" stopIfTrue="1" operator="between">
      <formula>1</formula>
      <formula>300</formula>
    </cfRule>
    <cfRule type="cellIs" dxfId="2" priority="10" stopIfTrue="1" operator="lessThanOrEqual">
      <formula>0</formula>
    </cfRule>
  </conditionalFormatting>
  <conditionalFormatting sqref="K31:P31">
    <cfRule type="cellIs" dxfId="1" priority="7" stopIfTrue="1" operator="between">
      <formula>1</formula>
      <formula>300</formula>
    </cfRule>
    <cfRule type="cellIs" dxfId="0" priority="8" stopIfTrue="1" operator="lessThanOrEqual">
      <formula>0</formula>
    </cfRule>
  </conditionalFormatting>
  <dataValidations count="5">
    <dataValidation type="list" allowBlank="1" showInputMessage="1" showErrorMessage="1" errorTitle="Feil_i_kat. 5-kamp" error="Feil verdi i kategori 5-kamp" sqref="F29 F11 F13 F15 F17 F19 F21 F23 F25 F27 F31 F9" xr:uid="{82765234-D52D-A342-B1B4-E97BC1ABA5C2}">
      <formula1>"13-14,15-16,17-18,19-23,24-34,+35"</formula1>
    </dataValidation>
    <dataValidation type="list" allowBlank="1" showInputMessage="1" showErrorMessage="1" sqref="E29 E27 E19 E13 E17 E25 E21 E23 E11 E15 E31 E9" xr:uid="{36324052-FE53-7E49-A2AD-E21F63022641}">
      <formula1>"UM,JM,SM,UK,JK,SK,M35,M40,M45,M50,M55,M60,M65,M70,M75,M80,M85,M90,K35,K40,K45,K50,K55,K60,K65,K70,K75,K80,K85,K90"</formula1>
    </dataValidation>
    <dataValidation type="list" allowBlank="1" showInputMessage="1" showErrorMessage="1" sqref="C11 C25 C15 C17 C19 C29 C23 C21 C27 C31 C13 C9" xr:uid="{65FABDA8-EB7D-CA42-AA2D-A2A126343433}">
      <formula1>"45,49,53,55,57,60,61,65,69,70,75,77,+77,85,86,+86,95,+95,110,+110"</formula1>
    </dataValidation>
    <dataValidation type="list" allowBlank="1" showInputMessage="1" showErrorMessage="1" sqref="D5:I5" xr:uid="{4094A6D2-ED73-8F4F-85FB-F44FA1E38996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7D1BDA61-8FAF-9841-9F9B-932BA75A45D4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9AD1-228B-E144-AD96-20ADC71E47CF}">
  <sheetPr>
    <pageSetUpPr fitToPage="1"/>
  </sheetPr>
  <dimension ref="A1:M152"/>
  <sheetViews>
    <sheetView zoomScale="120" zoomScaleNormal="120" zoomScalePageLayoutView="120" workbookViewId="0">
      <selection activeCell="L6" sqref="L6"/>
    </sheetView>
  </sheetViews>
  <sheetFormatPr baseColWidth="10" defaultColWidth="8.796875" defaultRowHeight="13"/>
  <cols>
    <col min="1" max="1" width="5.3984375" customWidth="1"/>
    <col min="2" max="3" width="7.59765625" customWidth="1"/>
    <col min="4" max="4" width="7.19921875" customWidth="1"/>
    <col min="5" max="5" width="10.3984375" customWidth="1"/>
    <col min="6" max="6" width="27.59765625" customWidth="1"/>
    <col min="7" max="7" width="20.59765625" customWidth="1"/>
    <col min="8" max="9" width="6.796875" customWidth="1"/>
    <col min="10" max="11" width="8.59765625" customWidth="1"/>
    <col min="12" max="12" width="9.59765625" customWidth="1"/>
    <col min="13" max="13" width="9.3984375" bestFit="1" customWidth="1"/>
  </cols>
  <sheetData>
    <row r="1" spans="1:13" ht="31" thickBot="1">
      <c r="A1" s="297" t="s">
        <v>93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s="64" customFormat="1" ht="24" customHeight="1" thickBot="1">
      <c r="A2" s="300" t="str">
        <f>IF('Pulje 1'!K5&gt;0,'Pulje 1'!K5,"")</f>
        <v/>
      </c>
      <c r="B2" s="301"/>
      <c r="C2" s="301"/>
      <c r="D2" s="301"/>
      <c r="E2" s="301"/>
      <c r="F2" s="302" t="str">
        <f>IF('Pulje 1'!R5&gt;0,'Pulje 1'!R5,"")</f>
        <v/>
      </c>
      <c r="G2" s="301"/>
      <c r="H2" s="301"/>
      <c r="I2" s="301"/>
      <c r="J2" s="303" t="str">
        <f>IF('Pulje 1'!X5&gt;0,'Pulje 1'!X5,"")</f>
        <v/>
      </c>
      <c r="K2" s="304"/>
      <c r="L2" s="304"/>
      <c r="M2" s="304"/>
    </row>
    <row r="3" spans="1:13" s="10" customFormat="1" ht="14" thickBot="1">
      <c r="A3" s="61" t="s">
        <v>33</v>
      </c>
      <c r="B3" s="63" t="s">
        <v>34</v>
      </c>
      <c r="C3" s="63" t="s">
        <v>35</v>
      </c>
      <c r="D3" s="61" t="s">
        <v>36</v>
      </c>
      <c r="E3" s="61" t="s">
        <v>37</v>
      </c>
      <c r="F3" s="62" t="s">
        <v>6</v>
      </c>
      <c r="G3" s="62" t="s">
        <v>28</v>
      </c>
      <c r="H3" s="61" t="s">
        <v>8</v>
      </c>
      <c r="I3" s="61" t="s">
        <v>9</v>
      </c>
      <c r="J3" s="61" t="s">
        <v>38</v>
      </c>
      <c r="K3" s="61" t="s">
        <v>39</v>
      </c>
      <c r="L3" s="61" t="s">
        <v>23</v>
      </c>
      <c r="M3" s="61" t="s">
        <v>10</v>
      </c>
    </row>
    <row r="4" spans="1:13" ht="21" thickBot="1">
      <c r="A4" s="305" t="s">
        <v>32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7"/>
    </row>
    <row r="5" spans="1:13" ht="8" customHeight="1"/>
    <row r="6" spans="1:13" s="10" customFormat="1" ht="16">
      <c r="A6" s="113"/>
      <c r="B6" s="123" t="str">
        <f>IF('Pulje 1'!D9="","",'Pulje 1'!D9)</f>
        <v/>
      </c>
      <c r="C6" s="114" t="str">
        <f>IF('Pulje 1'!E9="","",'Pulje 1'!E9)</f>
        <v/>
      </c>
      <c r="D6" s="114" t="str">
        <f>IF('Pulje 1'!F9="","",'Pulje 1'!F9)</f>
        <v/>
      </c>
      <c r="E6" s="115" t="str">
        <f>IF('Pulje 1'!G9="","",'Pulje 1'!G9)</f>
        <v/>
      </c>
      <c r="F6" s="116" t="str">
        <f>IF('Pulje 1'!I9="","",'Pulje 1'!I9)</f>
        <v/>
      </c>
      <c r="G6" s="116" t="str">
        <f>IF('Pulje 1'!J9="","",'Pulje 1'!J9)</f>
        <v/>
      </c>
      <c r="H6" s="122" t="str">
        <f>IF('Pulje 1'!Q9="","",'Pulje 1'!Q9)</f>
        <v/>
      </c>
      <c r="I6" s="122" t="str">
        <f>IF('Pulje 1'!R9="","",'Pulje 1'!R9)</f>
        <v/>
      </c>
      <c r="J6" s="123" t="str">
        <f>IF('Pulje 1'!V9="","",'Pulje 1'!V9)</f>
        <v/>
      </c>
      <c r="K6" s="123" t="str">
        <f>IF('Pulje 1'!W9="","",'Pulje 1'!W9)</f>
        <v/>
      </c>
      <c r="L6" s="123" t="str">
        <f>IF('Pulje 1'!X9="","",'Pulje 1'!X9)</f>
        <v/>
      </c>
      <c r="M6" s="123" t="str">
        <f>IF('Pulje 1'!Z10="","",'Pulje 1'!Z10)</f>
        <v/>
      </c>
    </row>
    <row r="7" spans="1:13" s="10" customFormat="1" ht="16">
      <c r="A7" s="113"/>
      <c r="B7" s="123" t="str">
        <f>IF('Pulje 1'!D11="","",'Pulje 1'!D11)</f>
        <v/>
      </c>
      <c r="C7" s="114" t="str">
        <f>IF('Pulje 1'!E11="","",'Pulje 1'!E11)</f>
        <v/>
      </c>
      <c r="D7" s="114" t="str">
        <f>IF('Pulje 1'!F11="","",'Pulje 1'!F11)</f>
        <v/>
      </c>
      <c r="E7" s="115" t="str">
        <f>IF('Pulje 1'!G11="","",'Pulje 1'!G11)</f>
        <v/>
      </c>
      <c r="F7" s="116" t="str">
        <f>IF('Pulje 1'!I11="","",'Pulje 1'!I11)</f>
        <v/>
      </c>
      <c r="G7" s="116" t="str">
        <f>IF('Pulje 1'!J11="","",'Pulje 1'!J11)</f>
        <v/>
      </c>
      <c r="H7" s="122" t="str">
        <f>IF('Pulje 1'!Q11="","",'Pulje 1'!Q11)</f>
        <v/>
      </c>
      <c r="I7" s="122" t="str">
        <f>IF('Pulje 1'!R11="","",'Pulje 1'!R11)</f>
        <v/>
      </c>
      <c r="J7" s="123" t="str">
        <f>IF('Pulje 1'!V11="","",'Pulje 1'!V11)</f>
        <v/>
      </c>
      <c r="K7" s="123" t="str">
        <f>IF('Pulje 1'!W11="","",'Pulje 1'!W11)</f>
        <v/>
      </c>
      <c r="L7" s="123" t="str">
        <f>IF('Pulje 1'!X11="","",'Pulje 1'!X11)</f>
        <v/>
      </c>
      <c r="M7" s="123" t="str">
        <f>IF('Pulje 1'!Z12="","",'Pulje 1'!Z12)</f>
        <v/>
      </c>
    </row>
    <row r="8" spans="1:13" s="10" customFormat="1" ht="16">
      <c r="A8" s="113"/>
      <c r="B8" s="123" t="str">
        <f>IF('Pulje 1'!D13="","",'Pulje 1'!D13)</f>
        <v/>
      </c>
      <c r="C8" s="114" t="str">
        <f>IF('Pulje 1'!E13="","",'Pulje 1'!E13)</f>
        <v/>
      </c>
      <c r="D8" s="114" t="str">
        <f>IF('Pulje 1'!F13="","",'Pulje 1'!F13)</f>
        <v/>
      </c>
      <c r="E8" s="115" t="str">
        <f>IF('Pulje 1'!G13="","",'Pulje 1'!G13)</f>
        <v/>
      </c>
      <c r="F8" s="116" t="str">
        <f>IF('Pulje 1'!I13="","",'Pulje 1'!I13)</f>
        <v/>
      </c>
      <c r="G8" s="116" t="str">
        <f>IF('Pulje 1'!J13="","",'Pulje 1'!J13)</f>
        <v/>
      </c>
      <c r="H8" s="122" t="str">
        <f>IF('Pulje 1'!Q13="","",'Pulje 1'!Q13)</f>
        <v/>
      </c>
      <c r="I8" s="122" t="str">
        <f>IF('Pulje 1'!R13="","",'Pulje 1'!R13)</f>
        <v/>
      </c>
      <c r="J8" s="123" t="str">
        <f>IF('Pulje 1'!V13="","",'Pulje 1'!V13)</f>
        <v/>
      </c>
      <c r="K8" s="123" t="str">
        <f>IF('Pulje 1'!W13="","",'Pulje 1'!W13)</f>
        <v/>
      </c>
      <c r="L8" s="123" t="str">
        <f>IF('Pulje 1'!X13="","",'Pulje 1'!X13)</f>
        <v/>
      </c>
      <c r="M8" s="123" t="str">
        <f>IF('Pulje 1'!Z14="","",'Pulje 1'!Z14)</f>
        <v/>
      </c>
    </row>
    <row r="9" spans="1:13" s="10" customFormat="1" ht="16">
      <c r="A9" s="113"/>
      <c r="B9" s="123" t="str">
        <f>IF('Pulje 1'!D15="","",'Pulje 1'!D15)</f>
        <v/>
      </c>
      <c r="C9" s="114" t="str">
        <f>IF('Pulje 1'!E15="","",'Pulje 1'!E15)</f>
        <v/>
      </c>
      <c r="D9" s="114" t="str">
        <f>IF('Pulje 1'!F15="","",'Pulje 1'!F15)</f>
        <v/>
      </c>
      <c r="E9" s="115" t="str">
        <f>IF('Pulje 1'!G15="","",'Pulje 1'!G15)</f>
        <v/>
      </c>
      <c r="F9" s="116" t="str">
        <f>IF('Pulje 1'!I15="","",'Pulje 1'!I15)</f>
        <v/>
      </c>
      <c r="G9" s="116" t="str">
        <f>IF('Pulje 1'!J15="","",'Pulje 1'!J15)</f>
        <v/>
      </c>
      <c r="H9" s="122" t="str">
        <f>IF('Pulje 1'!Q15="","",'Pulje 1'!Q15)</f>
        <v/>
      </c>
      <c r="I9" s="122" t="str">
        <f>IF('Pulje 1'!R15="","",'Pulje 1'!R15)</f>
        <v/>
      </c>
      <c r="J9" s="123" t="str">
        <f>IF('Pulje 1'!V15="","",'Pulje 1'!V15)</f>
        <v/>
      </c>
      <c r="K9" s="123" t="str">
        <f>IF('Pulje 1'!W15="","",'Pulje 1'!W15)</f>
        <v/>
      </c>
      <c r="L9" s="123" t="str">
        <f>IF('Pulje 1'!X15="","",'Pulje 1'!X15)</f>
        <v/>
      </c>
      <c r="M9" s="123" t="str">
        <f>IF('Pulje 1'!Z16="","",'Pulje 1'!Z16)</f>
        <v/>
      </c>
    </row>
    <row r="10" spans="1:13" s="10" customFormat="1" ht="16">
      <c r="A10" s="113"/>
      <c r="B10" s="123" t="str">
        <f>IF('Pulje 1'!D17="","",'Pulje 1'!D17)</f>
        <v/>
      </c>
      <c r="C10" s="114" t="str">
        <f>IF('Pulje 1'!E17="","",'Pulje 1'!E17)</f>
        <v/>
      </c>
      <c r="D10" s="114" t="str">
        <f>IF('Pulje 1'!F17="","",'Pulje 1'!F17)</f>
        <v/>
      </c>
      <c r="E10" s="115" t="str">
        <f>IF('Pulje 1'!G17="","",'Pulje 1'!G17)</f>
        <v/>
      </c>
      <c r="F10" s="116" t="str">
        <f>IF('Pulje 1'!I17="","",'Pulje 1'!I17)</f>
        <v/>
      </c>
      <c r="G10" s="116" t="str">
        <f>IF('Pulje 1'!J17="","",'Pulje 1'!J17)</f>
        <v/>
      </c>
      <c r="H10" s="122" t="str">
        <f>IF('Pulje 1'!Q17="","",'Pulje 1'!Q17)</f>
        <v/>
      </c>
      <c r="I10" s="122" t="str">
        <f>IF('Pulje 1'!R17="","",'Pulje 1'!R17)</f>
        <v/>
      </c>
      <c r="J10" s="123" t="str">
        <f>IF('Pulje 1'!V17="","",'Pulje 1'!V17)</f>
        <v/>
      </c>
      <c r="K10" s="123" t="str">
        <f>IF('Pulje 1'!W17="","",'Pulje 1'!W17)</f>
        <v/>
      </c>
      <c r="L10" s="123" t="str">
        <f>IF('Pulje 1'!X17="","",'Pulje 1'!X17)</f>
        <v/>
      </c>
      <c r="M10" s="123" t="str">
        <f>IF('Pulje 1'!Z18="","",'Pulje 1'!Z18)</f>
        <v/>
      </c>
    </row>
    <row r="11" spans="1:13" s="10" customFormat="1" ht="16">
      <c r="A11" s="113"/>
      <c r="B11" s="123" t="str">
        <f>IF('Pulje 1'!D19="","",'Pulje 1'!D19)</f>
        <v/>
      </c>
      <c r="C11" s="114" t="str">
        <f>IF('Pulje 1'!E19="","",'Pulje 1'!E19)</f>
        <v/>
      </c>
      <c r="D11" s="114" t="str">
        <f>IF('Pulje 1'!F19="","",'Pulje 1'!F19)</f>
        <v/>
      </c>
      <c r="E11" s="115" t="str">
        <f>IF('Pulje 1'!G19="","",'Pulje 1'!G19)</f>
        <v/>
      </c>
      <c r="F11" s="116" t="str">
        <f>IF('Pulje 1'!I19="","",'Pulje 1'!I19)</f>
        <v/>
      </c>
      <c r="G11" s="116" t="str">
        <f>IF('Pulje 1'!J19="","",'Pulje 1'!J19)</f>
        <v/>
      </c>
      <c r="H11" s="122" t="str">
        <f>IF('Pulje 1'!Q19="","",'Pulje 1'!Q19)</f>
        <v/>
      </c>
      <c r="I11" s="122" t="str">
        <f>IF('Pulje 1'!R19="","",'Pulje 1'!R19)</f>
        <v/>
      </c>
      <c r="J11" s="123" t="str">
        <f>IF('Pulje 1'!V19="","",'Pulje 1'!V19)</f>
        <v/>
      </c>
      <c r="K11" s="123" t="str">
        <f>IF('Pulje 1'!W19="","",'Pulje 1'!W19)</f>
        <v/>
      </c>
      <c r="L11" s="123" t="str">
        <f>IF('Pulje 1'!X19="","",'Pulje 1'!X19)</f>
        <v/>
      </c>
      <c r="M11" s="123" t="str">
        <f>IF('Pulje 1'!Z20="","",'Pulje 1'!Z20)</f>
        <v/>
      </c>
    </row>
    <row r="12" spans="1:13" s="10" customFormat="1" ht="16">
      <c r="A12" s="113"/>
      <c r="B12" s="123" t="str">
        <f>IF('Pulje 1'!D21="","",'Pulje 1'!D21)</f>
        <v/>
      </c>
      <c r="C12" s="114" t="str">
        <f>IF('Pulje 1'!E21="","",'Pulje 1'!E21)</f>
        <v/>
      </c>
      <c r="D12" s="114" t="str">
        <f>IF('Pulje 1'!F21="","",'Pulje 1'!F21)</f>
        <v/>
      </c>
      <c r="E12" s="115" t="str">
        <f>IF('Pulje 1'!G21="","",'Pulje 1'!G21)</f>
        <v/>
      </c>
      <c r="F12" s="116" t="str">
        <f>IF('Pulje 1'!I21="","",'Pulje 1'!I21)</f>
        <v/>
      </c>
      <c r="G12" s="116" t="str">
        <f>IF('Pulje 1'!J21="","",'Pulje 1'!J21)</f>
        <v/>
      </c>
      <c r="H12" s="122" t="str">
        <f>IF('Pulje 1'!Q21="","",'Pulje 1'!Q21)</f>
        <v/>
      </c>
      <c r="I12" s="122" t="str">
        <f>IF('Pulje 1'!R21="","",'Pulje 1'!R21)</f>
        <v/>
      </c>
      <c r="J12" s="123" t="str">
        <f>IF('Pulje 1'!V21="","",'Pulje 1'!V21)</f>
        <v/>
      </c>
      <c r="K12" s="123" t="str">
        <f>IF('Pulje 1'!W21="","",'Pulje 1'!W21)</f>
        <v/>
      </c>
      <c r="L12" s="123" t="str">
        <f>IF('Pulje 1'!X21="","",'Pulje 1'!X21)</f>
        <v/>
      </c>
      <c r="M12" s="123" t="str">
        <f>IF('Pulje 1'!Z22="","",'Pulje 1'!Z22)</f>
        <v/>
      </c>
    </row>
    <row r="13" spans="1:13" s="10" customFormat="1" ht="16">
      <c r="A13" s="113"/>
      <c r="B13" s="123" t="str">
        <f>IF('Pulje 1'!D23="","",'Pulje 1'!D23)</f>
        <v/>
      </c>
      <c r="C13" s="114" t="str">
        <f>IF('Pulje 1'!E23="","",'Pulje 1'!E23)</f>
        <v/>
      </c>
      <c r="D13" s="114" t="str">
        <f>IF('Pulje 1'!F23="","",'Pulje 1'!F23)</f>
        <v/>
      </c>
      <c r="E13" s="115" t="str">
        <f>IF('Pulje 1'!G23="","",'Pulje 1'!G23)</f>
        <v/>
      </c>
      <c r="F13" s="116" t="str">
        <f>IF('Pulje 1'!I23="","",'Pulje 1'!I23)</f>
        <v/>
      </c>
      <c r="G13" s="116" t="str">
        <f>IF('Pulje 1'!J23="","",'Pulje 1'!J23)</f>
        <v/>
      </c>
      <c r="H13" s="122" t="str">
        <f>IF('Pulje 1'!Q23="","",'Pulje 1'!Q23)</f>
        <v/>
      </c>
      <c r="I13" s="122" t="str">
        <f>IF('Pulje 1'!R23="","",'Pulje 1'!R23)</f>
        <v/>
      </c>
      <c r="J13" s="123" t="str">
        <f>IF('Pulje 1'!V23="","",'Pulje 1'!V23)</f>
        <v/>
      </c>
      <c r="K13" s="123" t="str">
        <f>IF('Pulje 1'!W23="","",'Pulje 1'!W23)</f>
        <v/>
      </c>
      <c r="L13" s="123" t="str">
        <f>IF('Pulje 1'!X23="","",'Pulje 1'!X23)</f>
        <v/>
      </c>
      <c r="M13" s="123" t="str">
        <f>IF('Pulje 1'!Z24="","",'Pulje 1'!Z24)</f>
        <v/>
      </c>
    </row>
    <row r="14" spans="1:13" s="10" customFormat="1" ht="16">
      <c r="A14" s="113"/>
      <c r="B14" s="123" t="str">
        <f>IF('Pulje 1'!D25="","",'Pulje 1'!D25)</f>
        <v/>
      </c>
      <c r="C14" s="114" t="str">
        <f>IF('Pulje 1'!E25="","",'Pulje 1'!E25)</f>
        <v/>
      </c>
      <c r="D14" s="114" t="str">
        <f>IF('Pulje 1'!F25="","",'Pulje 1'!F25)</f>
        <v/>
      </c>
      <c r="E14" s="115" t="str">
        <f>IF('Pulje 1'!G25="","",'Pulje 1'!G25)</f>
        <v/>
      </c>
      <c r="F14" s="116" t="str">
        <f>IF('Pulje 1'!I25="","",'Pulje 1'!I25)</f>
        <v/>
      </c>
      <c r="G14" s="116" t="str">
        <f>IF('Pulje 1'!J25="","",'Pulje 1'!J25)</f>
        <v/>
      </c>
      <c r="H14" s="122" t="str">
        <f>IF('Pulje 1'!Q25="","",'Pulje 1'!Q25)</f>
        <v/>
      </c>
      <c r="I14" s="122" t="str">
        <f>IF('Pulje 1'!R25="","",'Pulje 1'!R25)</f>
        <v/>
      </c>
      <c r="J14" s="123" t="str">
        <f>IF('Pulje 1'!V25="","",'Pulje 1'!V25)</f>
        <v/>
      </c>
      <c r="K14" s="123" t="str">
        <f>IF('Pulje 1'!W25="","",'Pulje 1'!W25)</f>
        <v/>
      </c>
      <c r="L14" s="123" t="str">
        <f>IF('Pulje 1'!X25="","",'Pulje 1'!X25)</f>
        <v/>
      </c>
      <c r="M14" s="123" t="str">
        <f>IF('Pulje 1'!Z26="","",'Pulje 1'!Z26)</f>
        <v/>
      </c>
    </row>
    <row r="15" spans="1:13" s="10" customFormat="1" ht="16">
      <c r="A15" s="113"/>
      <c r="B15" s="123" t="str">
        <f>IF('Pulje 1'!D27="","",'Pulje 1'!D27)</f>
        <v/>
      </c>
      <c r="C15" s="114" t="str">
        <f>IF('Pulje 1'!E27="","",'Pulje 1'!E27)</f>
        <v/>
      </c>
      <c r="D15" s="114" t="str">
        <f>IF('Pulje 1'!F27="","",'Pulje 1'!F27)</f>
        <v/>
      </c>
      <c r="E15" s="115" t="str">
        <f>IF('Pulje 1'!G27="","",'Pulje 1'!G27)</f>
        <v/>
      </c>
      <c r="F15" s="116" t="str">
        <f>IF('Pulje 1'!I27="","",'Pulje 1'!I27)</f>
        <v/>
      </c>
      <c r="G15" s="116" t="str">
        <f>IF('Pulje 1'!J27="","",'Pulje 1'!J27)</f>
        <v/>
      </c>
      <c r="H15" s="122" t="str">
        <f>IF('Pulje 1'!Q27="","",'Pulje 1'!Q27)</f>
        <v/>
      </c>
      <c r="I15" s="122" t="str">
        <f>IF('Pulje 1'!R27="","",'Pulje 1'!R27)</f>
        <v/>
      </c>
      <c r="J15" s="123" t="str">
        <f>IF('Pulje 1'!V27="","",'Pulje 1'!V27)</f>
        <v/>
      </c>
      <c r="K15" s="123" t="str">
        <f>IF('Pulje 1'!W27="","",'Pulje 1'!W27)</f>
        <v/>
      </c>
      <c r="L15" s="123" t="str">
        <f>IF('Pulje 1'!X27="","",'Pulje 1'!X27)</f>
        <v/>
      </c>
      <c r="M15" s="123" t="str">
        <f>IF('Pulje 1'!Z28="","",'Pulje 1'!Z28)</f>
        <v/>
      </c>
    </row>
    <row r="16" spans="1:13" s="10" customFormat="1" ht="16">
      <c r="A16" s="113"/>
      <c r="B16" s="123" t="str">
        <f>IF('Pulje 1'!D29="","",'Pulje 1'!D29)</f>
        <v/>
      </c>
      <c r="C16" s="114" t="str">
        <f>IF('Pulje 1'!E29="","",'Pulje 1'!E29)</f>
        <v/>
      </c>
      <c r="D16" s="114" t="str">
        <f>IF('Pulje 1'!F29="","",'Pulje 1'!F29)</f>
        <v/>
      </c>
      <c r="E16" s="115" t="str">
        <f>IF('Pulje 1'!G29="","",'Pulje 1'!G29)</f>
        <v/>
      </c>
      <c r="F16" s="116" t="str">
        <f>IF('Pulje 1'!I29="","",'Pulje 1'!I29)</f>
        <v/>
      </c>
      <c r="G16" s="116" t="str">
        <f>IF('Pulje 1'!J29="","",'Pulje 1'!J29)</f>
        <v/>
      </c>
      <c r="H16" s="122" t="str">
        <f>IF('Pulje 1'!Q29="","",'Pulje 1'!Q29)</f>
        <v/>
      </c>
      <c r="I16" s="122" t="str">
        <f>IF('Pulje 1'!R29="","",'Pulje 1'!R29)</f>
        <v/>
      </c>
      <c r="J16" s="123" t="str">
        <f>IF('Pulje 1'!V29="","",'Pulje 1'!V29)</f>
        <v/>
      </c>
      <c r="K16" s="123" t="str">
        <f>IF('Pulje 1'!W29="","",'Pulje 1'!W29)</f>
        <v/>
      </c>
      <c r="L16" s="123" t="str">
        <f>IF('Pulje 1'!X29="","",'Pulje 1'!X29)</f>
        <v/>
      </c>
      <c r="M16" s="123" t="str">
        <f>IF('Pulje 1'!Z30="","",'Pulje 1'!Z30)</f>
        <v/>
      </c>
    </row>
    <row r="17" spans="1:13" s="10" customFormat="1" ht="16">
      <c r="A17" s="113"/>
      <c r="B17" s="123" t="str">
        <f>IF('Pulje 1'!D31="","",'Pulje 1'!D31)</f>
        <v/>
      </c>
      <c r="C17" s="114" t="str">
        <f>IF('Pulje 1'!E31="","",'Pulje 1'!E31)</f>
        <v/>
      </c>
      <c r="D17" s="114" t="str">
        <f>IF('Pulje 1'!F31="","",'Pulje 1'!F31)</f>
        <v/>
      </c>
      <c r="E17" s="115" t="str">
        <f>IF('Pulje 1'!G31="","",'Pulje 1'!G31)</f>
        <v/>
      </c>
      <c r="F17" s="116" t="str">
        <f>IF('Pulje 1'!I31="","",'Pulje 1'!I31)</f>
        <v/>
      </c>
      <c r="G17" s="116" t="str">
        <f>IF('Pulje 1'!J31="","",'Pulje 1'!J31)</f>
        <v/>
      </c>
      <c r="H17" s="122" t="str">
        <f>IF('Pulje 1'!Q31="","",'Pulje 1'!Q31)</f>
        <v/>
      </c>
      <c r="I17" s="122" t="str">
        <f>IF('Pulje 1'!R31="","",'Pulje 1'!R31)</f>
        <v/>
      </c>
      <c r="J17" s="123" t="str">
        <f>IF('Pulje 1'!V31="","",'Pulje 1'!V31)</f>
        <v/>
      </c>
      <c r="K17" s="123" t="str">
        <f>IF('Pulje 1'!W31="","",'Pulje 1'!W31)</f>
        <v/>
      </c>
      <c r="L17" s="123" t="str">
        <f>IF('Pulje 1'!X31="","",'Pulje 1'!X31)</f>
        <v/>
      </c>
      <c r="M17" s="123" t="str">
        <f>IF('Pulje 1'!Z32="","",'Pulje 1'!Z32)</f>
        <v/>
      </c>
    </row>
    <row r="18" spans="1:13" ht="16">
      <c r="A18" s="113"/>
      <c r="B18" s="123" t="str">
        <f>IF('Pulje 2'!D9="","",'Pulje 2'!D9)</f>
        <v/>
      </c>
      <c r="C18" s="114" t="str">
        <f>IF('Pulje 2'!E9="","",'Pulje 2'!E9)</f>
        <v/>
      </c>
      <c r="D18" s="114" t="str">
        <f>IF('Pulje 2'!F9="","",'Pulje 2'!F9)</f>
        <v/>
      </c>
      <c r="E18" s="115" t="str">
        <f>IF('Pulje 2'!G9="","",'Pulje 2'!G9)</f>
        <v/>
      </c>
      <c r="F18" s="116" t="str">
        <f>IF('Pulje 2'!I9="","",'Pulje 2'!I9)</f>
        <v/>
      </c>
      <c r="G18" s="116" t="str">
        <f>IF('Pulje 2'!J9="","",'Pulje 2'!J9)</f>
        <v/>
      </c>
      <c r="H18" s="122" t="str">
        <f>IF('Pulje 2'!Q9="","",'Pulje 2'!Q9)</f>
        <v/>
      </c>
      <c r="I18" s="122" t="str">
        <f>IF('Pulje 2'!R9="","",'Pulje 2'!R9)</f>
        <v/>
      </c>
      <c r="J18" s="123" t="str">
        <f>IF('Pulje 2'!V9="","",'Pulje 2'!V9)</f>
        <v/>
      </c>
      <c r="K18" s="123" t="str">
        <f>IF('Pulje 2'!W9="","",'Pulje 2'!W9)</f>
        <v/>
      </c>
      <c r="L18" s="123" t="str">
        <f>IF('Pulje 2'!X9="","",'Pulje 2'!X9)</f>
        <v/>
      </c>
      <c r="M18" s="123" t="str">
        <f>IF('Pulje 2'!Z10="","",'Pulje 2'!Z10)</f>
        <v/>
      </c>
    </row>
    <row r="19" spans="1:13" s="10" customFormat="1" ht="16">
      <c r="A19" s="113"/>
      <c r="B19" s="123" t="str">
        <f>IF('Pulje 2'!D11="","",'Pulje 2'!D11)</f>
        <v/>
      </c>
      <c r="C19" s="114" t="str">
        <f>IF('Pulje 2'!E11="","",'Pulje 2'!E11)</f>
        <v/>
      </c>
      <c r="D19" s="114" t="str">
        <f>IF('Pulje 2'!F11="","",'Pulje 2'!F11)</f>
        <v/>
      </c>
      <c r="E19" s="115" t="str">
        <f>IF('Pulje 2'!G11="","",'Pulje 2'!G11)</f>
        <v/>
      </c>
      <c r="F19" s="116" t="str">
        <f>IF('Pulje 2'!I11="","",'Pulje 2'!I11)</f>
        <v/>
      </c>
      <c r="G19" s="116" t="str">
        <f>IF('Pulje 2'!J11="","",'Pulje 2'!J11)</f>
        <v/>
      </c>
      <c r="H19" s="122" t="str">
        <f>IF('Pulje 2'!Q11="","",'Pulje 2'!Q11)</f>
        <v/>
      </c>
      <c r="I19" s="122" t="str">
        <f>IF('Pulje 2'!R11="","",'Pulje 2'!R11)</f>
        <v/>
      </c>
      <c r="J19" s="123" t="str">
        <f>IF('Pulje 2'!V11="","",'Pulje 2'!V11)</f>
        <v/>
      </c>
      <c r="K19" s="123" t="str">
        <f>IF('Pulje 2'!W11="","",'Pulje 2'!W11)</f>
        <v/>
      </c>
      <c r="L19" s="123" t="str">
        <f>IF('Pulje 2'!X11="","",'Pulje 2'!X11)</f>
        <v/>
      </c>
      <c r="M19" s="123" t="str">
        <f>IF('Pulje 2'!Z12="","",'Pulje 2'!Z12)</f>
        <v/>
      </c>
    </row>
    <row r="20" spans="1:13" s="10" customFormat="1" ht="16">
      <c r="A20" s="113"/>
      <c r="B20" s="123" t="str">
        <f>IF('Pulje 2'!D13="","",'Pulje 2'!D13)</f>
        <v/>
      </c>
      <c r="C20" s="114" t="str">
        <f>IF('Pulje 2'!E13="","",'Pulje 2'!E13)</f>
        <v/>
      </c>
      <c r="D20" s="114" t="str">
        <f>IF('Pulje 2'!F13="","",'Pulje 2'!F13)</f>
        <v/>
      </c>
      <c r="E20" s="115" t="str">
        <f>IF('Pulje 2'!G13="","",'Pulje 2'!G13)</f>
        <v/>
      </c>
      <c r="F20" s="116" t="str">
        <f>IF('Pulje 2'!I13="","",'Pulje 2'!I13)</f>
        <v/>
      </c>
      <c r="G20" s="116" t="str">
        <f>IF('Pulje 2'!J13="","",'Pulje 2'!J13)</f>
        <v/>
      </c>
      <c r="H20" s="122" t="str">
        <f>IF('Pulje 2'!Q13="","",'Pulje 2'!Q13)</f>
        <v/>
      </c>
      <c r="I20" s="122" t="str">
        <f>IF('Pulje 2'!R13="","",'Pulje 2'!R13)</f>
        <v/>
      </c>
      <c r="J20" s="123" t="str">
        <f>IF('Pulje 2'!V13="","",'Pulje 2'!V13)</f>
        <v/>
      </c>
      <c r="K20" s="123" t="str">
        <f>IF('Pulje 2'!W13="","",'Pulje 2'!W13)</f>
        <v/>
      </c>
      <c r="L20" s="123" t="str">
        <f>IF('Pulje 2'!X13="","",'Pulje 2'!X13)</f>
        <v/>
      </c>
      <c r="M20" s="123" t="str">
        <f>IF('Pulje 2'!Z14="","",'Pulje 2'!Z14)</f>
        <v/>
      </c>
    </row>
    <row r="21" spans="1:13" s="10" customFormat="1" ht="16">
      <c r="A21" s="113"/>
      <c r="B21" s="123" t="str">
        <f>IF('Pulje 2'!D15="","",'Pulje 2'!D15)</f>
        <v/>
      </c>
      <c r="C21" s="114" t="str">
        <f>IF('Pulje 2'!E15="","",'Pulje 2'!E15)</f>
        <v/>
      </c>
      <c r="D21" s="114" t="str">
        <f>IF('Pulje 2'!F15="","",'Pulje 2'!F15)</f>
        <v/>
      </c>
      <c r="E21" s="115" t="str">
        <f>IF('Pulje 2'!G15="","",'Pulje 2'!G15)</f>
        <v/>
      </c>
      <c r="F21" s="116" t="str">
        <f>IF('Pulje 2'!I15="","",'Pulje 2'!I15)</f>
        <v/>
      </c>
      <c r="G21" s="116" t="str">
        <f>IF('Pulje 2'!J15="","",'Pulje 2'!J15)</f>
        <v/>
      </c>
      <c r="H21" s="122" t="str">
        <f>IF('Pulje 2'!Q15="","",'Pulje 2'!Q15)</f>
        <v/>
      </c>
      <c r="I21" s="122" t="str">
        <f>IF('Pulje 2'!R15="","",'Pulje 2'!R15)</f>
        <v/>
      </c>
      <c r="J21" s="123" t="str">
        <f>IF('Pulje 2'!V15="","",'Pulje 2'!V15)</f>
        <v/>
      </c>
      <c r="K21" s="123" t="str">
        <f>IF('Pulje 2'!W15="","",'Pulje 2'!W15)</f>
        <v/>
      </c>
      <c r="L21" s="123" t="str">
        <f>IF('Pulje 2'!X15="","",'Pulje 2'!X15)</f>
        <v/>
      </c>
      <c r="M21" s="123" t="str">
        <f>IF('Pulje 2'!Z16="","",'Pulje 2'!Z16)</f>
        <v/>
      </c>
    </row>
    <row r="22" spans="1:13" s="10" customFormat="1" ht="16">
      <c r="A22" s="113"/>
      <c r="B22" s="123" t="str">
        <f>IF('Pulje 2'!D17="","",'Pulje 2'!D17)</f>
        <v/>
      </c>
      <c r="C22" s="114" t="str">
        <f>IF('Pulje 2'!E17="","",'Pulje 2'!E17)</f>
        <v/>
      </c>
      <c r="D22" s="114" t="str">
        <f>IF('Pulje 2'!F17="","",'Pulje 2'!F17)</f>
        <v/>
      </c>
      <c r="E22" s="115" t="str">
        <f>IF('Pulje 2'!G17="","",'Pulje 2'!G17)</f>
        <v/>
      </c>
      <c r="F22" s="116" t="str">
        <f>IF('Pulje 2'!I17="","",'Pulje 2'!I17)</f>
        <v/>
      </c>
      <c r="G22" s="116" t="str">
        <f>IF('Pulje 2'!J17="","",'Pulje 2'!J17)</f>
        <v/>
      </c>
      <c r="H22" s="122" t="str">
        <f>IF('Pulje 2'!Q17="","",'Pulje 2'!Q17)</f>
        <v/>
      </c>
      <c r="I22" s="122" t="str">
        <f>IF('Pulje 2'!R17="","",'Pulje 2'!R17)</f>
        <v/>
      </c>
      <c r="J22" s="123" t="str">
        <f>IF('Pulje 2'!V17="","",'Pulje 2'!V17)</f>
        <v/>
      </c>
      <c r="K22" s="123" t="str">
        <f>IF('Pulje 2'!W17="","",'Pulje 2'!W17)</f>
        <v/>
      </c>
      <c r="L22" s="123" t="str">
        <f>IF('Pulje 2'!X17="","",'Pulje 2'!X17)</f>
        <v/>
      </c>
      <c r="M22" s="123" t="str">
        <f>IF('Pulje 2'!Z18="","",'Pulje 2'!Z18)</f>
        <v/>
      </c>
    </row>
    <row r="23" spans="1:13" s="10" customFormat="1" ht="16">
      <c r="A23" s="113"/>
      <c r="B23" s="123" t="str">
        <f>IF('Pulje 2'!D19="","",'Pulje 2'!D19)</f>
        <v/>
      </c>
      <c r="C23" s="114" t="str">
        <f>IF('Pulje 2'!E19="","",'Pulje 2'!E19)</f>
        <v/>
      </c>
      <c r="D23" s="114" t="str">
        <f>IF('Pulje 2'!F19="","",'Pulje 2'!F19)</f>
        <v/>
      </c>
      <c r="E23" s="115" t="str">
        <f>IF('Pulje 2'!G19="","",'Pulje 2'!G19)</f>
        <v/>
      </c>
      <c r="F23" s="116" t="str">
        <f>IF('Pulje 2'!I19="","",'Pulje 2'!I19)</f>
        <v/>
      </c>
      <c r="G23" s="116" t="str">
        <f>IF('Pulje 2'!J19="","",'Pulje 2'!J19)</f>
        <v/>
      </c>
      <c r="H23" s="122" t="str">
        <f>IF('Pulje 2'!Q19="","",'Pulje 2'!Q19)</f>
        <v/>
      </c>
      <c r="I23" s="122" t="str">
        <f>IF('Pulje 2'!R19="","",'Pulje 2'!R19)</f>
        <v/>
      </c>
      <c r="J23" s="123" t="str">
        <f>IF('Pulje 2'!V19="","",'Pulje 2'!V19)</f>
        <v/>
      </c>
      <c r="K23" s="123" t="str">
        <f>IF('Pulje 2'!W19="","",'Pulje 2'!W19)</f>
        <v/>
      </c>
      <c r="L23" s="123" t="str">
        <f>IF('Pulje 2'!X19="","",'Pulje 2'!X19)</f>
        <v/>
      </c>
      <c r="M23" s="123" t="str">
        <f>IF('Pulje 2'!Z20="","",'Pulje 2'!Z20)</f>
        <v/>
      </c>
    </row>
    <row r="24" spans="1:13" s="10" customFormat="1" ht="16">
      <c r="A24" s="113"/>
      <c r="B24" s="123" t="str">
        <f>IF('Pulje 2'!D21="","",'Pulje 2'!D21)</f>
        <v/>
      </c>
      <c r="C24" s="114" t="str">
        <f>IF('Pulje 2'!E21="","",'Pulje 2'!E21)</f>
        <v/>
      </c>
      <c r="D24" s="114" t="str">
        <f>IF('Pulje 2'!F21="","",'Pulje 2'!F21)</f>
        <v/>
      </c>
      <c r="E24" s="115" t="str">
        <f>IF('Pulje 2'!G21="","",'Pulje 2'!G21)</f>
        <v/>
      </c>
      <c r="F24" s="116" t="str">
        <f>IF('Pulje 2'!I21="","",'Pulje 2'!I21)</f>
        <v/>
      </c>
      <c r="G24" s="116" t="str">
        <f>IF('Pulje 2'!J21="","",'Pulje 2'!J21)</f>
        <v/>
      </c>
      <c r="H24" s="122" t="str">
        <f>IF('Pulje 2'!Q21="","",'Pulje 2'!Q21)</f>
        <v/>
      </c>
      <c r="I24" s="122" t="str">
        <f>IF('Pulje 2'!R21="","",'Pulje 2'!R21)</f>
        <v/>
      </c>
      <c r="J24" s="123" t="str">
        <f>IF('Pulje 2'!V21="","",'Pulje 2'!V21)</f>
        <v/>
      </c>
      <c r="K24" s="123" t="str">
        <f>IF('Pulje 2'!W21="","",'Pulje 2'!W21)</f>
        <v/>
      </c>
      <c r="L24" s="123" t="str">
        <f>IF('Pulje 2'!X21="","",'Pulje 2'!X21)</f>
        <v/>
      </c>
      <c r="M24" s="123" t="str">
        <f>IF('Pulje 2'!Z22="","",'Pulje 2'!Z22)</f>
        <v/>
      </c>
    </row>
    <row r="25" spans="1:13" s="10" customFormat="1" ht="16">
      <c r="A25" s="113"/>
      <c r="B25" s="123" t="str">
        <f>IF('Pulje 2'!D23="","",'Pulje 2'!D23)</f>
        <v/>
      </c>
      <c r="C25" s="114" t="str">
        <f>IF('Pulje 2'!E23="","",'Pulje 2'!E23)</f>
        <v/>
      </c>
      <c r="D25" s="114" t="str">
        <f>IF('Pulje 2'!F23="","",'Pulje 2'!F23)</f>
        <v/>
      </c>
      <c r="E25" s="115" t="str">
        <f>IF('Pulje 2'!G23="","",'Pulje 2'!G23)</f>
        <v/>
      </c>
      <c r="F25" s="116" t="str">
        <f>IF('Pulje 2'!I23="","",'Pulje 2'!I23)</f>
        <v/>
      </c>
      <c r="G25" s="116" t="str">
        <f>IF('Pulje 2'!J23="","",'Pulje 2'!J23)</f>
        <v/>
      </c>
      <c r="H25" s="122" t="str">
        <f>IF('Pulje 2'!Q23="","",'Pulje 2'!Q23)</f>
        <v/>
      </c>
      <c r="I25" s="122" t="str">
        <f>IF('Pulje 2'!R23="","",'Pulje 2'!R23)</f>
        <v/>
      </c>
      <c r="J25" s="123" t="str">
        <f>IF('Pulje 2'!V23="","",'Pulje 2'!V23)</f>
        <v/>
      </c>
      <c r="K25" s="123" t="str">
        <f>IF('Pulje 2'!W23="","",'Pulje 2'!W23)</f>
        <v/>
      </c>
      <c r="L25" s="123" t="str">
        <f>IF('Pulje 2'!X23="","",'Pulje 2'!X23)</f>
        <v/>
      </c>
      <c r="M25" s="123" t="str">
        <f>IF('Pulje 2'!Z24="","",'Pulje 2'!Z24)</f>
        <v/>
      </c>
    </row>
    <row r="26" spans="1:13" s="10" customFormat="1" ht="16">
      <c r="A26" s="113"/>
      <c r="B26" s="123" t="str">
        <f>IF('Pulje 2'!D25="","",'Pulje 2'!D25)</f>
        <v/>
      </c>
      <c r="C26" s="114" t="str">
        <f>IF('Pulje 2'!E25="","",'Pulje 2'!E25)</f>
        <v/>
      </c>
      <c r="D26" s="114" t="str">
        <f>IF('Pulje 2'!F25="","",'Pulje 2'!F25)</f>
        <v/>
      </c>
      <c r="E26" s="115" t="str">
        <f>IF('Pulje 2'!G25="","",'Pulje 2'!G25)</f>
        <v/>
      </c>
      <c r="F26" s="116" t="str">
        <f>IF('Pulje 2'!I25="","",'Pulje 2'!I25)</f>
        <v/>
      </c>
      <c r="G26" s="116" t="str">
        <f>IF('Pulje 2'!J25="","",'Pulje 2'!J25)</f>
        <v/>
      </c>
      <c r="H26" s="122" t="str">
        <f>IF('Pulje 2'!Q25="","",'Pulje 2'!Q25)</f>
        <v/>
      </c>
      <c r="I26" s="122" t="str">
        <f>IF('Pulje 2'!R25="","",'Pulje 2'!R25)</f>
        <v/>
      </c>
      <c r="J26" s="123" t="str">
        <f>IF('Pulje 2'!V25="","",'Pulje 2'!V25)</f>
        <v/>
      </c>
      <c r="K26" s="123" t="str">
        <f>IF('Pulje 2'!W25="","",'Pulje 2'!W25)</f>
        <v/>
      </c>
      <c r="L26" s="123" t="str">
        <f>IF('Pulje 2'!X25="","",'Pulje 2'!X25)</f>
        <v/>
      </c>
      <c r="M26" s="123" t="str">
        <f>IF('Pulje 2'!Z26="","",'Pulje 2'!Z26)</f>
        <v/>
      </c>
    </row>
    <row r="27" spans="1:13" s="10" customFormat="1" ht="16">
      <c r="A27" s="113"/>
      <c r="B27" s="123" t="str">
        <f>IF('Pulje 2'!D27="","",'Pulje 2'!D27)</f>
        <v/>
      </c>
      <c r="C27" s="114" t="str">
        <f>IF('Pulje 2'!E27="","",'Pulje 2'!E27)</f>
        <v/>
      </c>
      <c r="D27" s="114" t="str">
        <f>IF('Pulje 2'!F27="","",'Pulje 2'!F27)</f>
        <v/>
      </c>
      <c r="E27" s="115" t="str">
        <f>IF('Pulje 2'!G27="","",'Pulje 2'!G27)</f>
        <v/>
      </c>
      <c r="F27" s="116" t="str">
        <f>IF('Pulje 2'!I27="","",'Pulje 2'!I27)</f>
        <v/>
      </c>
      <c r="G27" s="116" t="str">
        <f>IF('Pulje 2'!J27="","",'Pulje 2'!J27)</f>
        <v/>
      </c>
      <c r="H27" s="122" t="str">
        <f>IF('Pulje 2'!Q27="","",'Pulje 2'!Q27)</f>
        <v/>
      </c>
      <c r="I27" s="122" t="str">
        <f>IF('Pulje 2'!R27="","",'Pulje 2'!R27)</f>
        <v/>
      </c>
      <c r="J27" s="123" t="str">
        <f>IF('Pulje 2'!V27="","",'Pulje 2'!V27)</f>
        <v/>
      </c>
      <c r="K27" s="123" t="str">
        <f>IF('Pulje 2'!W27="","",'Pulje 2'!W27)</f>
        <v/>
      </c>
      <c r="L27" s="123" t="str">
        <f>IF('Pulje 2'!X27="","",'Pulje 2'!X27)</f>
        <v/>
      </c>
      <c r="M27" s="123" t="str">
        <f>IF('Pulje 2'!Z28="","",'Pulje 2'!Z28)</f>
        <v/>
      </c>
    </row>
    <row r="28" spans="1:13" s="10" customFormat="1" ht="16">
      <c r="A28" s="113"/>
      <c r="B28" s="123" t="str">
        <f>IF('Pulje 2'!D29="","",'Pulje 2'!D29)</f>
        <v/>
      </c>
      <c r="C28" s="114" t="str">
        <f>IF('Pulje 2'!E29="","",'Pulje 2'!E29)</f>
        <v/>
      </c>
      <c r="D28" s="114" t="str">
        <f>IF('Pulje 2'!F29="","",'Pulje 2'!F29)</f>
        <v/>
      </c>
      <c r="E28" s="115" t="str">
        <f>IF('Pulje 2'!G29="","",'Pulje 2'!G29)</f>
        <v/>
      </c>
      <c r="F28" s="116" t="str">
        <f>IF('Pulje 2'!I29="","",'Pulje 2'!I29)</f>
        <v/>
      </c>
      <c r="G28" s="116" t="str">
        <f>IF('Pulje 2'!J29="","",'Pulje 2'!J29)</f>
        <v/>
      </c>
      <c r="H28" s="122" t="str">
        <f>IF('Pulje 2'!Q29="","",'Pulje 2'!Q29)</f>
        <v/>
      </c>
      <c r="I28" s="122" t="str">
        <f>IF('Pulje 2'!R29="","",'Pulje 2'!R29)</f>
        <v/>
      </c>
      <c r="J28" s="123" t="str">
        <f>IF('Pulje 2'!V29="","",'Pulje 2'!V29)</f>
        <v/>
      </c>
      <c r="K28" s="123" t="str">
        <f>IF('Pulje 2'!W29="","",'Pulje 2'!W29)</f>
        <v/>
      </c>
      <c r="L28" s="123" t="str">
        <f>IF('Pulje 2'!X29="","",'Pulje 2'!X29)</f>
        <v/>
      </c>
      <c r="M28" s="123" t="str">
        <f>IF('Pulje 2'!Z30="","",'Pulje 2'!Z30)</f>
        <v/>
      </c>
    </row>
    <row r="29" spans="1:13" s="10" customFormat="1" ht="16">
      <c r="A29" s="113"/>
      <c r="B29" s="123" t="str">
        <f>IF('Pulje 2'!D31="","",'Pulje 2'!D31)</f>
        <v/>
      </c>
      <c r="C29" s="114" t="str">
        <f>IF('Pulje 2'!E31="","",'Pulje 2'!E31)</f>
        <v/>
      </c>
      <c r="D29" s="114" t="str">
        <f>IF('Pulje 2'!F31="","",'Pulje 2'!F31)</f>
        <v/>
      </c>
      <c r="E29" s="115" t="str">
        <f>IF('Pulje 2'!G31="","",'Pulje 2'!G31)</f>
        <v/>
      </c>
      <c r="F29" s="116" t="str">
        <f>IF('Pulje 2'!I31="","",'Pulje 2'!I31)</f>
        <v/>
      </c>
      <c r="G29" s="116" t="str">
        <f>IF('Pulje 2'!J31="","",'Pulje 2'!J31)</f>
        <v/>
      </c>
      <c r="H29" s="122" t="str">
        <f>IF('Pulje 2'!Q31="","",'Pulje 2'!Q31)</f>
        <v/>
      </c>
      <c r="I29" s="122" t="str">
        <f>IF('Pulje 2'!R31="","",'Pulje 2'!R31)</f>
        <v/>
      </c>
      <c r="J29" s="123" t="str">
        <f>IF('Pulje 2'!V31="","",'Pulje 2'!V31)</f>
        <v/>
      </c>
      <c r="K29" s="123" t="str">
        <f>IF('Pulje 2'!W31="","",'Pulje 2'!W31)</f>
        <v/>
      </c>
      <c r="L29" s="123" t="str">
        <f>IF('Pulje 2'!X31="","",'Pulje 2'!X31)</f>
        <v/>
      </c>
      <c r="M29" s="123" t="str">
        <f>IF('Pulje 2'!Z32="","",'Pulje 2'!Z32)</f>
        <v/>
      </c>
    </row>
    <row r="30" spans="1:13" ht="8" customHeight="1"/>
    <row r="31" spans="1:13" ht="21" thickBot="1">
      <c r="A31" s="294" t="s">
        <v>40</v>
      </c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6"/>
    </row>
    <row r="32" spans="1:13" ht="8" customHeight="1"/>
    <row r="33" spans="1:13" ht="16">
      <c r="A33" s="113"/>
      <c r="B33" s="123" t="str">
        <f>IF('Pulje 3'!D9="","",'Pulje 3'!D9)</f>
        <v/>
      </c>
      <c r="C33" s="114" t="str">
        <f>IF('Pulje 3'!E9="","",'Pulje 3'!E9)</f>
        <v/>
      </c>
      <c r="D33" s="114" t="str">
        <f>IF('Pulje 3'!F9="","",'Pulje 3'!F9)</f>
        <v/>
      </c>
      <c r="E33" s="115" t="str">
        <f>IF('Pulje 3'!G9="","",'Pulje 3'!G9)</f>
        <v/>
      </c>
      <c r="F33" s="116" t="str">
        <f>IF('Pulje 3'!I9="","",'Pulje 3'!I9)</f>
        <v/>
      </c>
      <c r="G33" s="116" t="str">
        <f>IF('Pulje 3'!J9="","",'Pulje 3'!J9)</f>
        <v/>
      </c>
      <c r="H33" s="122" t="str">
        <f>IF('Pulje 3'!Q9="","",'Pulje 3'!Q9)</f>
        <v/>
      </c>
      <c r="I33" s="122" t="str">
        <f>IF('Pulje 3'!R9="","",'Pulje 3'!R9)</f>
        <v/>
      </c>
      <c r="J33" s="123" t="str">
        <f>IF('Pulje 3'!V9="","",'Pulje 3'!V9)</f>
        <v/>
      </c>
      <c r="K33" s="123" t="str">
        <f>IF('Pulje 3'!W9="","",'Pulje 3'!W9)</f>
        <v/>
      </c>
      <c r="L33" s="123" t="str">
        <f>IF('Pulje 3'!X9="","",'Pulje 3'!X9)</f>
        <v/>
      </c>
      <c r="M33" s="123" t="str">
        <f>IF('Pulje 3'!Z10="","",'Pulje 3'!Z10)</f>
        <v/>
      </c>
    </row>
    <row r="34" spans="1:13" ht="16">
      <c r="A34" s="113"/>
      <c r="B34" s="123" t="str">
        <f>IF('Pulje 3'!D11="","",'Pulje 3'!D11)</f>
        <v/>
      </c>
      <c r="C34" s="114" t="str">
        <f>IF('Pulje 3'!E11="","",'Pulje 3'!E11)</f>
        <v/>
      </c>
      <c r="D34" s="114" t="str">
        <f>IF('Pulje 3'!F11="","",'Pulje 3'!F11)</f>
        <v/>
      </c>
      <c r="E34" s="115" t="str">
        <f>IF('Pulje 3'!G11="","",'Pulje 3'!G11)</f>
        <v/>
      </c>
      <c r="F34" s="116" t="str">
        <f>IF('Pulje 3'!I11="","",'Pulje 3'!I11)</f>
        <v/>
      </c>
      <c r="G34" s="116" t="str">
        <f>IF('Pulje 3'!J11="","",'Pulje 3'!J11)</f>
        <v/>
      </c>
      <c r="H34" s="122" t="str">
        <f>IF('Pulje 3'!Q11="","",'Pulje 3'!Q11)</f>
        <v/>
      </c>
      <c r="I34" s="122" t="str">
        <f>IF('Pulje 3'!R11="","",'Pulje 3'!R11)</f>
        <v/>
      </c>
      <c r="J34" s="123" t="str">
        <f>IF('Pulje 3'!V11="","",'Pulje 3'!V11)</f>
        <v/>
      </c>
      <c r="K34" s="123" t="str">
        <f>IF('Pulje 3'!W11="","",'Pulje 3'!W11)</f>
        <v/>
      </c>
      <c r="L34" s="123" t="str">
        <f>IF('Pulje 3'!X11="","",'Pulje 3'!X11)</f>
        <v/>
      </c>
      <c r="M34" s="123" t="str">
        <f>IF('Pulje 3'!Z12="","",'Pulje 3'!Z12)</f>
        <v/>
      </c>
    </row>
    <row r="35" spans="1:13" ht="16">
      <c r="A35" s="113"/>
      <c r="B35" s="123" t="str">
        <f>IF('Pulje 3'!D13="","",'Pulje 3'!D13)</f>
        <v/>
      </c>
      <c r="C35" s="114" t="str">
        <f>IF('Pulje 3'!E13="","",'Pulje 3'!E13)</f>
        <v/>
      </c>
      <c r="D35" s="114" t="str">
        <f>IF('Pulje 3'!F13="","",'Pulje 3'!F13)</f>
        <v/>
      </c>
      <c r="E35" s="115" t="str">
        <f>IF('Pulje 3'!G13="","",'Pulje 3'!G13)</f>
        <v/>
      </c>
      <c r="F35" s="116" t="str">
        <f>IF('Pulje 3'!I13="","",'Pulje 3'!I13)</f>
        <v/>
      </c>
      <c r="G35" s="116" t="str">
        <f>IF('Pulje 3'!J13="","",'Pulje 3'!J13)</f>
        <v/>
      </c>
      <c r="H35" s="122" t="str">
        <f>IF('Pulje 3'!Q13="","",'Pulje 3'!Q13)</f>
        <v/>
      </c>
      <c r="I35" s="122" t="str">
        <f>IF('Pulje 3'!R13="","",'Pulje 3'!R13)</f>
        <v/>
      </c>
      <c r="J35" s="123" t="str">
        <f>IF('Pulje 3'!V13="","",'Pulje 3'!V13)</f>
        <v/>
      </c>
      <c r="K35" s="123" t="str">
        <f>IF('Pulje 3'!W13="","",'Pulje 3'!W13)</f>
        <v/>
      </c>
      <c r="L35" s="123" t="str">
        <f>IF('Pulje 3'!X13="","",'Pulje 3'!X13)</f>
        <v/>
      </c>
      <c r="M35" s="123" t="str">
        <f>IF('Pulje 3'!Z14="","",'Pulje 3'!Z14)</f>
        <v/>
      </c>
    </row>
    <row r="36" spans="1:13" ht="16">
      <c r="A36" s="113"/>
      <c r="B36" s="123" t="str">
        <f>IF('Pulje 3'!D15="","",'Pulje 3'!D15)</f>
        <v/>
      </c>
      <c r="C36" s="114" t="str">
        <f>IF('Pulje 3'!E15="","",'Pulje 3'!E15)</f>
        <v/>
      </c>
      <c r="D36" s="114" t="str">
        <f>IF('Pulje 3'!F15="","",'Pulje 3'!F15)</f>
        <v/>
      </c>
      <c r="E36" s="115" t="str">
        <f>IF('Pulje 3'!G15="","",'Pulje 3'!G15)</f>
        <v/>
      </c>
      <c r="F36" s="116" t="str">
        <f>IF('Pulje 3'!I15="","",'Pulje 3'!I15)</f>
        <v/>
      </c>
      <c r="G36" s="116" t="str">
        <f>IF('Pulje 3'!J15="","",'Pulje 3'!J15)</f>
        <v/>
      </c>
      <c r="H36" s="122" t="str">
        <f>IF('Pulje 3'!Q15="","",'Pulje 3'!Q15)</f>
        <v/>
      </c>
      <c r="I36" s="122" t="str">
        <f>IF('Pulje 3'!R15="","",'Pulje 3'!R15)</f>
        <v/>
      </c>
      <c r="J36" s="123" t="str">
        <f>IF('Pulje 3'!V15="","",'Pulje 3'!V15)</f>
        <v/>
      </c>
      <c r="K36" s="123" t="str">
        <f>IF('Pulje 3'!W15="","",'Pulje 3'!W15)</f>
        <v/>
      </c>
      <c r="L36" s="123" t="str">
        <f>IF('Pulje 3'!X15="","",'Pulje 3'!X15)</f>
        <v/>
      </c>
      <c r="M36" s="123" t="str">
        <f>IF('Pulje 3'!Z16="","",'Pulje 3'!Z16)</f>
        <v/>
      </c>
    </row>
    <row r="37" spans="1:13" ht="16">
      <c r="A37" s="113"/>
      <c r="B37" s="123" t="str">
        <f>IF('Pulje 3'!D17="","",'Pulje 3'!D17)</f>
        <v/>
      </c>
      <c r="C37" s="114" t="str">
        <f>IF('Pulje 3'!E17="","",'Pulje 3'!E17)</f>
        <v/>
      </c>
      <c r="D37" s="114" t="str">
        <f>IF('Pulje 3'!F17="","",'Pulje 3'!F17)</f>
        <v/>
      </c>
      <c r="E37" s="115" t="str">
        <f>IF('Pulje 3'!G17="","",'Pulje 3'!G17)</f>
        <v/>
      </c>
      <c r="F37" s="116" t="str">
        <f>IF('Pulje 3'!I17="","",'Pulje 3'!I17)</f>
        <v/>
      </c>
      <c r="G37" s="116" t="str">
        <f>IF('Pulje 3'!J17="","",'Pulje 3'!J17)</f>
        <v/>
      </c>
      <c r="H37" s="122" t="str">
        <f>IF('Pulje 3'!Q17="","",'Pulje 3'!Q17)</f>
        <v/>
      </c>
      <c r="I37" s="122" t="str">
        <f>IF('Pulje 3'!R17="","",'Pulje 3'!R17)</f>
        <v/>
      </c>
      <c r="J37" s="123" t="str">
        <f>IF('Pulje 3'!V17="","",'Pulje 3'!V17)</f>
        <v/>
      </c>
      <c r="K37" s="123" t="str">
        <f>IF('Pulje 3'!W17="","",'Pulje 3'!W17)</f>
        <v/>
      </c>
      <c r="L37" s="123" t="str">
        <f>IF('Pulje 3'!X17="","",'Pulje 3'!X17)</f>
        <v/>
      </c>
      <c r="M37" s="123" t="str">
        <f>IF('Pulje 3'!Z18="","",'Pulje 3'!Z18)</f>
        <v/>
      </c>
    </row>
    <row r="38" spans="1:13" ht="16">
      <c r="A38" s="113"/>
      <c r="B38" s="123" t="str">
        <f>IF('Pulje 3'!D19="","",'Pulje 3'!D19)</f>
        <v/>
      </c>
      <c r="C38" s="114" t="str">
        <f>IF('Pulje 3'!E19="","",'Pulje 3'!E19)</f>
        <v/>
      </c>
      <c r="D38" s="114" t="str">
        <f>IF('Pulje 3'!F19="","",'Pulje 3'!F19)</f>
        <v/>
      </c>
      <c r="E38" s="115" t="str">
        <f>IF('Pulje 3'!G19="","",'Pulje 3'!G19)</f>
        <v/>
      </c>
      <c r="F38" s="116" t="str">
        <f>IF('Pulje 3'!I19="","",'Pulje 3'!I19)</f>
        <v/>
      </c>
      <c r="G38" s="116" t="str">
        <f>IF('Pulje 3'!J19="","",'Pulje 3'!J19)</f>
        <v/>
      </c>
      <c r="H38" s="122" t="str">
        <f>IF('Pulje 3'!Q19="","",'Pulje 3'!Q19)</f>
        <v/>
      </c>
      <c r="I38" s="122" t="str">
        <f>IF('Pulje 3'!R19="","",'Pulje 3'!R19)</f>
        <v/>
      </c>
      <c r="J38" s="123" t="str">
        <f>IF('Pulje 3'!V19="","",'Pulje 3'!V19)</f>
        <v/>
      </c>
      <c r="K38" s="123" t="str">
        <f>IF('Pulje 3'!W19="","",'Pulje 3'!W19)</f>
        <v/>
      </c>
      <c r="L38" s="123" t="str">
        <f>IF('Pulje 3'!X19="","",'Pulje 3'!X19)</f>
        <v/>
      </c>
      <c r="M38" s="123" t="str">
        <f>IF('Pulje 3'!Z20="","",'Pulje 3'!Z20)</f>
        <v/>
      </c>
    </row>
    <row r="39" spans="1:13" ht="16">
      <c r="A39" s="113"/>
      <c r="B39" s="123" t="str">
        <f>IF('Pulje 3'!D21="","",'Pulje 3'!D21)</f>
        <v/>
      </c>
      <c r="C39" s="114" t="str">
        <f>IF('Pulje 3'!E21="","",'Pulje 3'!E21)</f>
        <v/>
      </c>
      <c r="D39" s="114" t="str">
        <f>IF('Pulje 3'!F21="","",'Pulje 3'!F21)</f>
        <v/>
      </c>
      <c r="E39" s="115" t="str">
        <f>IF('Pulje 3'!G21="","",'Pulje 3'!G21)</f>
        <v/>
      </c>
      <c r="F39" s="116" t="str">
        <f>IF('Pulje 3'!I21="","",'Pulje 3'!I21)</f>
        <v/>
      </c>
      <c r="G39" s="116" t="str">
        <f>IF('Pulje 3'!J21="","",'Pulje 3'!J21)</f>
        <v/>
      </c>
      <c r="H39" s="122" t="str">
        <f>IF('Pulje 3'!Q21="","",'Pulje 3'!Q21)</f>
        <v/>
      </c>
      <c r="I39" s="122" t="str">
        <f>IF('Pulje 3'!R21="","",'Pulje 3'!R21)</f>
        <v/>
      </c>
      <c r="J39" s="123" t="str">
        <f>IF('Pulje 3'!V21="","",'Pulje 3'!V21)</f>
        <v/>
      </c>
      <c r="K39" s="123" t="str">
        <f>IF('Pulje 3'!W21="","",'Pulje 3'!W21)</f>
        <v/>
      </c>
      <c r="L39" s="123" t="str">
        <f>IF('Pulje 3'!X21="","",'Pulje 3'!X21)</f>
        <v/>
      </c>
      <c r="M39" s="123" t="str">
        <f>IF('Pulje 3'!Z22="","",'Pulje 3'!Z22)</f>
        <v/>
      </c>
    </row>
    <row r="40" spans="1:13" ht="16">
      <c r="A40" s="113"/>
      <c r="B40" s="123" t="str">
        <f>IF('Pulje 3'!D23="","",'Pulje 3'!D23)</f>
        <v/>
      </c>
      <c r="C40" s="114" t="str">
        <f>IF('Pulje 3'!E23="","",'Pulje 3'!E23)</f>
        <v/>
      </c>
      <c r="D40" s="114" t="str">
        <f>IF('Pulje 3'!F23="","",'Pulje 3'!F23)</f>
        <v/>
      </c>
      <c r="E40" s="115" t="str">
        <f>IF('Pulje 3'!G23="","",'Pulje 3'!G23)</f>
        <v/>
      </c>
      <c r="F40" s="116" t="str">
        <f>IF('Pulje 3'!I23="","",'Pulje 3'!I23)</f>
        <v/>
      </c>
      <c r="G40" s="116" t="str">
        <f>IF('Pulje 3'!J23="","",'Pulje 3'!J23)</f>
        <v/>
      </c>
      <c r="H40" s="122" t="str">
        <f>IF('Pulje 3'!Q23="","",'Pulje 3'!Q23)</f>
        <v/>
      </c>
      <c r="I40" s="122" t="str">
        <f>IF('Pulje 3'!R23="","",'Pulje 3'!R23)</f>
        <v/>
      </c>
      <c r="J40" s="123" t="str">
        <f>IF('Pulje 3'!V23="","",'Pulje 3'!V23)</f>
        <v/>
      </c>
      <c r="K40" s="123" t="str">
        <f>IF('Pulje 3'!W23="","",'Pulje 3'!W23)</f>
        <v/>
      </c>
      <c r="L40" s="123" t="str">
        <f>IF('Pulje 3'!X23="","",'Pulje 3'!X23)</f>
        <v/>
      </c>
      <c r="M40" s="123" t="str">
        <f>IF('Pulje 3'!Z24="","",'Pulje 3'!Z24)</f>
        <v/>
      </c>
    </row>
    <row r="41" spans="1:13" ht="16">
      <c r="A41" s="113"/>
      <c r="B41" s="123" t="str">
        <f>IF('Pulje 3'!D25="","",'Pulje 3'!D25)</f>
        <v/>
      </c>
      <c r="C41" s="114" t="str">
        <f>IF('Pulje 3'!E25="","",'Pulje 3'!E25)</f>
        <v/>
      </c>
      <c r="D41" s="114" t="str">
        <f>IF('Pulje 3'!F25="","",'Pulje 3'!F25)</f>
        <v/>
      </c>
      <c r="E41" s="115" t="str">
        <f>IF('Pulje 3'!G25="","",'Pulje 3'!G25)</f>
        <v/>
      </c>
      <c r="F41" s="116" t="str">
        <f>IF('Pulje 3'!I25="","",'Pulje 3'!I25)</f>
        <v/>
      </c>
      <c r="G41" s="116" t="str">
        <f>IF('Pulje 3'!J25="","",'Pulje 3'!J25)</f>
        <v/>
      </c>
      <c r="H41" s="122" t="str">
        <f>IF('Pulje 3'!Q25="","",'Pulje 3'!Q25)</f>
        <v/>
      </c>
      <c r="I41" s="122" t="str">
        <f>IF('Pulje 3'!R25="","",'Pulje 3'!R25)</f>
        <v/>
      </c>
      <c r="J41" s="123" t="str">
        <f>IF('Pulje 3'!V25="","",'Pulje 3'!V25)</f>
        <v/>
      </c>
      <c r="K41" s="123" t="str">
        <f>IF('Pulje 3'!W25="","",'Pulje 3'!W25)</f>
        <v/>
      </c>
      <c r="L41" s="123" t="str">
        <f>IF('Pulje 3'!X25="","",'Pulje 3'!X25)</f>
        <v/>
      </c>
      <c r="M41" s="123" t="str">
        <f>IF('Pulje 3'!Z26="","",'Pulje 3'!Z26)</f>
        <v/>
      </c>
    </row>
    <row r="42" spans="1:13" ht="16">
      <c r="A42" s="113"/>
      <c r="B42" s="123" t="str">
        <f>IF('Pulje 3'!D27="","",'Pulje 3'!D27)</f>
        <v/>
      </c>
      <c r="C42" s="114" t="str">
        <f>IF('Pulje 3'!E27="","",'Pulje 3'!E27)</f>
        <v/>
      </c>
      <c r="D42" s="114" t="str">
        <f>IF('Pulje 3'!F27="","",'Pulje 3'!F27)</f>
        <v/>
      </c>
      <c r="E42" s="115" t="str">
        <f>IF('Pulje 3'!G27="","",'Pulje 3'!G27)</f>
        <v/>
      </c>
      <c r="F42" s="116" t="str">
        <f>IF('Pulje 3'!I27="","",'Pulje 3'!I27)</f>
        <v/>
      </c>
      <c r="G42" s="116" t="str">
        <f>IF('Pulje 3'!J27="","",'Pulje 3'!J27)</f>
        <v/>
      </c>
      <c r="H42" s="122" t="str">
        <f>IF('Pulje 3'!Q27="","",'Pulje 3'!Q27)</f>
        <v/>
      </c>
      <c r="I42" s="122" t="str">
        <f>IF('Pulje 3'!R27="","",'Pulje 3'!R27)</f>
        <v/>
      </c>
      <c r="J42" s="123" t="str">
        <f>IF('Pulje 3'!V27="","",'Pulje 3'!V27)</f>
        <v/>
      </c>
      <c r="K42" s="123" t="str">
        <f>IF('Pulje 3'!W27="","",'Pulje 3'!W27)</f>
        <v/>
      </c>
      <c r="L42" s="123" t="str">
        <f>IF('Pulje 3'!X27="","",'Pulje 3'!X27)</f>
        <v/>
      </c>
      <c r="M42" s="123" t="str">
        <f>IF('Pulje 3'!Z28="","",'Pulje 3'!Z28)</f>
        <v/>
      </c>
    </row>
    <row r="43" spans="1:13" ht="16">
      <c r="A43" s="113"/>
      <c r="B43" s="123" t="str">
        <f>IF('Pulje 3'!D29="","",'Pulje 3'!D29)</f>
        <v/>
      </c>
      <c r="C43" s="114" t="str">
        <f>IF('Pulje 3'!E29="","",'Pulje 3'!E29)</f>
        <v/>
      </c>
      <c r="D43" s="114" t="str">
        <f>IF('Pulje 3'!F29="","",'Pulje 3'!F29)</f>
        <v/>
      </c>
      <c r="E43" s="115" t="str">
        <f>IF('Pulje 3'!G29="","",'Pulje 3'!G29)</f>
        <v/>
      </c>
      <c r="F43" s="116" t="str">
        <f>IF('Pulje 3'!I29="","",'Pulje 3'!I29)</f>
        <v/>
      </c>
      <c r="G43" s="116" t="str">
        <f>IF('Pulje 3'!J29="","",'Pulje 3'!J29)</f>
        <v/>
      </c>
      <c r="H43" s="122" t="str">
        <f>IF('Pulje 3'!Q29="","",'Pulje 3'!Q29)</f>
        <v/>
      </c>
      <c r="I43" s="122" t="str">
        <f>IF('Pulje 3'!R29="","",'Pulje 3'!R29)</f>
        <v/>
      </c>
      <c r="J43" s="123" t="str">
        <f>IF('Pulje 3'!V29="","",'Pulje 3'!V29)</f>
        <v/>
      </c>
      <c r="K43" s="123" t="str">
        <f>IF('Pulje 3'!W29="","",'Pulje 3'!W29)</f>
        <v/>
      </c>
      <c r="L43" s="123" t="str">
        <f>IF('Pulje 3'!X29="","",'Pulje 3'!X29)</f>
        <v/>
      </c>
      <c r="M43" s="123" t="str">
        <f>IF('Pulje 3'!Z30="","",'Pulje 3'!Z30)</f>
        <v/>
      </c>
    </row>
    <row r="44" spans="1:13" ht="16">
      <c r="A44" s="113"/>
      <c r="B44" s="123" t="str">
        <f>IF('Pulje 3'!D31="","",'Pulje 3'!D31)</f>
        <v/>
      </c>
      <c r="C44" s="114" t="str">
        <f>IF('Pulje 3'!E31="","",'Pulje 3'!E31)</f>
        <v/>
      </c>
      <c r="D44" s="114" t="str">
        <f>IF('Pulje 3'!F31="","",'Pulje 3'!F31)</f>
        <v/>
      </c>
      <c r="E44" s="115" t="str">
        <f>IF('Pulje 3'!G31="","",'Pulje 3'!G31)</f>
        <v/>
      </c>
      <c r="F44" s="116" t="str">
        <f>IF('Pulje 3'!I31="","",'Pulje 3'!I31)</f>
        <v/>
      </c>
      <c r="G44" s="116" t="str">
        <f>IF('Pulje 3'!J31="","",'Pulje 3'!J31)</f>
        <v/>
      </c>
      <c r="H44" s="122" t="str">
        <f>IF('Pulje 3'!Q31="","",'Pulje 3'!Q31)</f>
        <v/>
      </c>
      <c r="I44" s="122" t="str">
        <f>IF('Pulje 3'!R31="","",'Pulje 3'!R31)</f>
        <v/>
      </c>
      <c r="J44" s="123" t="str">
        <f>IF('Pulje 3'!V31="","",'Pulje 3'!V31)</f>
        <v/>
      </c>
      <c r="K44" s="123" t="str">
        <f>IF('Pulje 3'!W31="","",'Pulje 3'!W31)</f>
        <v/>
      </c>
      <c r="L44" s="123" t="str">
        <f>IF('Pulje 3'!X31="","",'Pulje 3'!X31)</f>
        <v/>
      </c>
      <c r="M44" s="123" t="str">
        <f>IF('Pulje 3'!Z32="","",'Pulje 3'!Z32)</f>
        <v/>
      </c>
    </row>
    <row r="45" spans="1:13" ht="16">
      <c r="A45" s="113"/>
      <c r="B45" s="123" t="str">
        <f>IF('Pulje 4'!D9="","",'Pulje 4'!D9)</f>
        <v/>
      </c>
      <c r="C45" s="114" t="str">
        <f>IF('Pulje 4'!E9="","",'Pulje 4'!E9)</f>
        <v/>
      </c>
      <c r="D45" s="114" t="str">
        <f>IF('Pulje 4'!F9="","",'Pulje 4'!F9)</f>
        <v/>
      </c>
      <c r="E45" s="115" t="str">
        <f>IF('Pulje 4'!G9="","",'Pulje 4'!G9)</f>
        <v/>
      </c>
      <c r="F45" s="116" t="str">
        <f>IF('Pulje 4'!I9="","",'Pulje 4'!I9)</f>
        <v/>
      </c>
      <c r="G45" s="116" t="str">
        <f>IF('Pulje 4'!J9="","",'Pulje 4'!J9)</f>
        <v/>
      </c>
      <c r="H45" s="122" t="str">
        <f>IF('Pulje 4'!Q9="","",'Pulje 4'!Q9)</f>
        <v/>
      </c>
      <c r="I45" s="122" t="str">
        <f>IF('Pulje 4'!R9="","",'Pulje 4'!R9)</f>
        <v/>
      </c>
      <c r="J45" s="123" t="str">
        <f>IF('Pulje 4'!V9="","",'Pulje 4'!V9)</f>
        <v/>
      </c>
      <c r="K45" s="123" t="str">
        <f>IF('Pulje 4'!W9="","",'Pulje 4'!W9)</f>
        <v/>
      </c>
      <c r="L45" s="123" t="str">
        <f>IF('Pulje 4'!X9="","",'Pulje 4'!X9)</f>
        <v/>
      </c>
      <c r="M45" s="123" t="str">
        <f>IF('Pulje 4'!Z10="","",'Pulje 4'!Z10)</f>
        <v/>
      </c>
    </row>
    <row r="46" spans="1:13" ht="16">
      <c r="A46" s="113"/>
      <c r="B46" s="123" t="str">
        <f>IF('Pulje 4'!D11="","",'Pulje 4'!D11)</f>
        <v/>
      </c>
      <c r="C46" s="114" t="str">
        <f>IF('Pulje 4'!E11="","",'Pulje 4'!E11)</f>
        <v/>
      </c>
      <c r="D46" s="114" t="str">
        <f>IF('Pulje 4'!F11="","",'Pulje 4'!F11)</f>
        <v/>
      </c>
      <c r="E46" s="115" t="str">
        <f>IF('Pulje 4'!G11="","",'Pulje 4'!G11)</f>
        <v/>
      </c>
      <c r="F46" s="116" t="str">
        <f>IF('Pulje 4'!I11="","",'Pulje 4'!I11)</f>
        <v/>
      </c>
      <c r="G46" s="116" t="str">
        <f>IF('Pulje 4'!J11="","",'Pulje 4'!J11)</f>
        <v/>
      </c>
      <c r="H46" s="122" t="str">
        <f>IF('Pulje 4'!Q11="","",'Pulje 4'!Q11)</f>
        <v/>
      </c>
      <c r="I46" s="122" t="str">
        <f>IF('Pulje 4'!R11="","",'Pulje 4'!R11)</f>
        <v/>
      </c>
      <c r="J46" s="123" t="str">
        <f>IF('Pulje 4'!V11="","",'Pulje 4'!V11)</f>
        <v/>
      </c>
      <c r="K46" s="123" t="str">
        <f>IF('Pulje 4'!W11="","",'Pulje 4'!W11)</f>
        <v/>
      </c>
      <c r="L46" s="123" t="str">
        <f>IF('Pulje 4'!X11="","",'Pulje 4'!X11)</f>
        <v/>
      </c>
      <c r="M46" s="123" t="str">
        <f>IF('Pulje 4'!Z12="","",'Pulje 4'!Z12)</f>
        <v/>
      </c>
    </row>
    <row r="47" spans="1:13" ht="16">
      <c r="A47" s="113"/>
      <c r="B47" s="123" t="str">
        <f>IF('Pulje 4'!D13="","",'Pulje 4'!D13)</f>
        <v/>
      </c>
      <c r="C47" s="114" t="str">
        <f>IF('Pulje 4'!E13="","",'Pulje 4'!E13)</f>
        <v/>
      </c>
      <c r="D47" s="114" t="str">
        <f>IF('Pulje 4'!F13="","",'Pulje 4'!F13)</f>
        <v/>
      </c>
      <c r="E47" s="115" t="str">
        <f>IF('Pulje 4'!G13="","",'Pulje 4'!G13)</f>
        <v/>
      </c>
      <c r="F47" s="116" t="str">
        <f>IF('Pulje 4'!I13="","",'Pulje 4'!I13)</f>
        <v/>
      </c>
      <c r="G47" s="116" t="str">
        <f>IF('Pulje 4'!J13="","",'Pulje 4'!J13)</f>
        <v/>
      </c>
      <c r="H47" s="122" t="str">
        <f>IF('Pulje 4'!Q13="","",'Pulje 4'!Q13)</f>
        <v/>
      </c>
      <c r="I47" s="122" t="str">
        <f>IF('Pulje 4'!R13="","",'Pulje 4'!R13)</f>
        <v/>
      </c>
      <c r="J47" s="123" t="str">
        <f>IF('Pulje 4'!V13="","",'Pulje 4'!V13)</f>
        <v/>
      </c>
      <c r="K47" s="123" t="str">
        <f>IF('Pulje 4'!W13="","",'Pulje 4'!W13)</f>
        <v/>
      </c>
      <c r="L47" s="123" t="str">
        <f>IF('Pulje 4'!X13="","",'Pulje 4'!X13)</f>
        <v/>
      </c>
      <c r="M47" s="123" t="str">
        <f>IF('Pulje 4'!Z14="","",'Pulje 4'!Z14)</f>
        <v/>
      </c>
    </row>
    <row r="48" spans="1:13" ht="16">
      <c r="A48" s="113"/>
      <c r="B48" s="123" t="str">
        <f>IF('Pulje 4'!D15="","",'Pulje 4'!D15)</f>
        <v/>
      </c>
      <c r="C48" s="114" t="str">
        <f>IF('Pulje 4'!E15="","",'Pulje 4'!E15)</f>
        <v/>
      </c>
      <c r="D48" s="114" t="str">
        <f>IF('Pulje 4'!F15="","",'Pulje 4'!F15)</f>
        <v/>
      </c>
      <c r="E48" s="115" t="str">
        <f>IF('Pulje 4'!G15="","",'Pulje 4'!G15)</f>
        <v/>
      </c>
      <c r="F48" s="116" t="str">
        <f>IF('Pulje 4'!I15="","",'Pulje 4'!I15)</f>
        <v/>
      </c>
      <c r="G48" s="116" t="str">
        <f>IF('Pulje 4'!J15="","",'Pulje 4'!J15)</f>
        <v/>
      </c>
      <c r="H48" s="122" t="str">
        <f>IF('Pulje 4'!Q15="","",'Pulje 4'!Q15)</f>
        <v/>
      </c>
      <c r="I48" s="122" t="str">
        <f>IF('Pulje 4'!R15="","",'Pulje 4'!R15)</f>
        <v/>
      </c>
      <c r="J48" s="123" t="str">
        <f>IF('Pulje 4'!V15="","",'Pulje 4'!V15)</f>
        <v/>
      </c>
      <c r="K48" s="123" t="str">
        <f>IF('Pulje 4'!W15="","",'Pulje 4'!W15)</f>
        <v/>
      </c>
      <c r="L48" s="123" t="str">
        <f>IF('Pulje 4'!X15="","",'Pulje 4'!X15)</f>
        <v/>
      </c>
      <c r="M48" s="123" t="str">
        <f>IF('Pulje 4'!Z16="","",'Pulje 4'!Z16)</f>
        <v/>
      </c>
    </row>
    <row r="49" spans="1:13" ht="16">
      <c r="A49" s="113"/>
      <c r="B49" s="123" t="str">
        <f>IF('Pulje 4'!D17="","",'Pulje 4'!D17)</f>
        <v/>
      </c>
      <c r="C49" s="114" t="str">
        <f>IF('Pulje 4'!E17="","",'Pulje 4'!E17)</f>
        <v/>
      </c>
      <c r="D49" s="114" t="str">
        <f>IF('Pulje 4'!F17="","",'Pulje 4'!F17)</f>
        <v/>
      </c>
      <c r="E49" s="115" t="str">
        <f>IF('Pulje 4'!G17="","",'Pulje 4'!G17)</f>
        <v/>
      </c>
      <c r="F49" s="116" t="str">
        <f>IF('Pulje 4'!I17="","",'Pulje 4'!I17)</f>
        <v/>
      </c>
      <c r="G49" s="116" t="str">
        <f>IF('Pulje 4'!J17="","",'Pulje 4'!J17)</f>
        <v/>
      </c>
      <c r="H49" s="122" t="str">
        <f>IF('Pulje 4'!Q17="","",'Pulje 4'!Q17)</f>
        <v/>
      </c>
      <c r="I49" s="122" t="str">
        <f>IF('Pulje 4'!R17="","",'Pulje 4'!R17)</f>
        <v/>
      </c>
      <c r="J49" s="123" t="str">
        <f>IF('Pulje 4'!V17="","",'Pulje 4'!V17)</f>
        <v/>
      </c>
      <c r="K49" s="123" t="str">
        <f>IF('Pulje 4'!W17="","",'Pulje 4'!W17)</f>
        <v/>
      </c>
      <c r="L49" s="123" t="str">
        <f>IF('Pulje 4'!X17="","",'Pulje 4'!X17)</f>
        <v/>
      </c>
      <c r="M49" s="123" t="str">
        <f>IF('Pulje 4'!Z18="","",'Pulje 4'!Z18)</f>
        <v/>
      </c>
    </row>
    <row r="50" spans="1:13" ht="16">
      <c r="A50" s="113"/>
      <c r="B50" s="123" t="str">
        <f>IF('Pulje 4'!D19="","",'Pulje 4'!D19)</f>
        <v/>
      </c>
      <c r="C50" s="114" t="str">
        <f>IF('Pulje 4'!E19="","",'Pulje 4'!E19)</f>
        <v/>
      </c>
      <c r="D50" s="114" t="str">
        <f>IF('Pulje 4'!F19="","",'Pulje 4'!F19)</f>
        <v/>
      </c>
      <c r="E50" s="115" t="str">
        <f>IF('Pulje 4'!G19="","",'Pulje 4'!G19)</f>
        <v/>
      </c>
      <c r="F50" s="116" t="str">
        <f>IF('Pulje 4'!I19="","",'Pulje 4'!I19)</f>
        <v/>
      </c>
      <c r="G50" s="116" t="str">
        <f>IF('Pulje 4'!J19="","",'Pulje 4'!J19)</f>
        <v/>
      </c>
      <c r="H50" s="122" t="str">
        <f>IF('Pulje 4'!Q19="","",'Pulje 4'!Q19)</f>
        <v/>
      </c>
      <c r="I50" s="122" t="str">
        <f>IF('Pulje 4'!R19="","",'Pulje 4'!R19)</f>
        <v/>
      </c>
      <c r="J50" s="123" t="str">
        <f>IF('Pulje 4'!V19="","",'Pulje 4'!V19)</f>
        <v/>
      </c>
      <c r="K50" s="123" t="str">
        <f>IF('Pulje 4'!W19="","",'Pulje 4'!W19)</f>
        <v/>
      </c>
      <c r="L50" s="123" t="str">
        <f>IF('Pulje 4'!X19="","",'Pulje 4'!X19)</f>
        <v/>
      </c>
      <c r="M50" s="123" t="str">
        <f>IF('Pulje 4'!Z20="","",'Pulje 4'!Z20)</f>
        <v/>
      </c>
    </row>
    <row r="51" spans="1:13" ht="16">
      <c r="A51" s="113"/>
      <c r="B51" s="123" t="str">
        <f>IF('Pulje 4'!D21="","",'Pulje 4'!D21)</f>
        <v/>
      </c>
      <c r="C51" s="114" t="str">
        <f>IF('Pulje 4'!E21="","",'Pulje 4'!E21)</f>
        <v/>
      </c>
      <c r="D51" s="114" t="str">
        <f>IF('Pulje 4'!F21="","",'Pulje 4'!F21)</f>
        <v/>
      </c>
      <c r="E51" s="115" t="str">
        <f>IF('Pulje 4'!G21="","",'Pulje 4'!G21)</f>
        <v/>
      </c>
      <c r="F51" s="116" t="str">
        <f>IF('Pulje 4'!I21="","",'Pulje 4'!I21)</f>
        <v/>
      </c>
      <c r="G51" s="116" t="str">
        <f>IF('Pulje 4'!J21="","",'Pulje 4'!J21)</f>
        <v/>
      </c>
      <c r="H51" s="122" t="str">
        <f>IF('Pulje 4'!Q21="","",'Pulje 4'!Q21)</f>
        <v/>
      </c>
      <c r="I51" s="122" t="str">
        <f>IF('Pulje 4'!R21="","",'Pulje 4'!R21)</f>
        <v/>
      </c>
      <c r="J51" s="123" t="str">
        <f>IF('Pulje 4'!V21="","",'Pulje 4'!V21)</f>
        <v/>
      </c>
      <c r="K51" s="123" t="str">
        <f>IF('Pulje 4'!W21="","",'Pulje 4'!W21)</f>
        <v/>
      </c>
      <c r="L51" s="123" t="str">
        <f>IF('Pulje 4'!X21="","",'Pulje 4'!X21)</f>
        <v/>
      </c>
      <c r="M51" s="123" t="str">
        <f>IF('Pulje 4'!Z22="","",'Pulje 4'!Z22)</f>
        <v/>
      </c>
    </row>
    <row r="52" spans="1:13" ht="16">
      <c r="A52" s="113"/>
      <c r="B52" s="123" t="str">
        <f>IF('Pulje 4'!D23="","",'Pulje 4'!D23)</f>
        <v/>
      </c>
      <c r="C52" s="114" t="str">
        <f>IF('Pulje 4'!E23="","",'Pulje 4'!E23)</f>
        <v/>
      </c>
      <c r="D52" s="114" t="str">
        <f>IF('Pulje 4'!F23="","",'Pulje 4'!F23)</f>
        <v/>
      </c>
      <c r="E52" s="115" t="str">
        <f>IF('Pulje 4'!G23="","",'Pulje 4'!G23)</f>
        <v/>
      </c>
      <c r="F52" s="116" t="str">
        <f>IF('Pulje 4'!I23="","",'Pulje 4'!I23)</f>
        <v/>
      </c>
      <c r="G52" s="116" t="str">
        <f>IF('Pulje 4'!J23="","",'Pulje 4'!J23)</f>
        <v/>
      </c>
      <c r="H52" s="122" t="str">
        <f>IF('Pulje 4'!Q23="","",'Pulje 4'!Q23)</f>
        <v/>
      </c>
      <c r="I52" s="122" t="str">
        <f>IF('Pulje 4'!R23="","",'Pulje 4'!R23)</f>
        <v/>
      </c>
      <c r="J52" s="123" t="str">
        <f>IF('Pulje 4'!V23="","",'Pulje 4'!V23)</f>
        <v/>
      </c>
      <c r="K52" s="123" t="str">
        <f>IF('Pulje 4'!W23="","",'Pulje 4'!W23)</f>
        <v/>
      </c>
      <c r="L52" s="123" t="str">
        <f>IF('Pulje 4'!X23="","",'Pulje 4'!X23)</f>
        <v/>
      </c>
      <c r="M52" s="123" t="str">
        <f>IF('Pulje 4'!Z24="","",'Pulje 4'!Z24)</f>
        <v/>
      </c>
    </row>
    <row r="53" spans="1:13" ht="16">
      <c r="A53" s="113"/>
      <c r="B53" s="123" t="str">
        <f>IF('Pulje 4'!D25="","",'Pulje 4'!D25)</f>
        <v/>
      </c>
      <c r="C53" s="114" t="str">
        <f>IF('Pulje 4'!E25="","",'Pulje 4'!E25)</f>
        <v/>
      </c>
      <c r="D53" s="114" t="str">
        <f>IF('Pulje 4'!F25="","",'Pulje 4'!F25)</f>
        <v/>
      </c>
      <c r="E53" s="115" t="str">
        <f>IF('Pulje 4'!G25="","",'Pulje 4'!G25)</f>
        <v/>
      </c>
      <c r="F53" s="116" t="str">
        <f>IF('Pulje 4'!I25="","",'Pulje 4'!I25)</f>
        <v/>
      </c>
      <c r="G53" s="116" t="str">
        <f>IF('Pulje 4'!J25="","",'Pulje 4'!J25)</f>
        <v/>
      </c>
      <c r="H53" s="122" t="str">
        <f>IF('Pulje 4'!Q25="","",'Pulje 4'!Q25)</f>
        <v/>
      </c>
      <c r="I53" s="122" t="str">
        <f>IF('Pulje 4'!R25="","",'Pulje 4'!R25)</f>
        <v/>
      </c>
      <c r="J53" s="123" t="str">
        <f>IF('Pulje 4'!V25="","",'Pulje 4'!V25)</f>
        <v/>
      </c>
      <c r="K53" s="123" t="str">
        <f>IF('Pulje 4'!W25="","",'Pulje 4'!W25)</f>
        <v/>
      </c>
      <c r="L53" s="123" t="str">
        <f>IF('Pulje 4'!X25="","",'Pulje 4'!X25)</f>
        <v/>
      </c>
      <c r="M53" s="123" t="str">
        <f>IF('Pulje 4'!Z26="","",'Pulje 4'!Z26)</f>
        <v/>
      </c>
    </row>
    <row r="54" spans="1:13" ht="16">
      <c r="A54" s="113"/>
      <c r="B54" s="123" t="str">
        <f>IF('Pulje 4'!D27="","",'Pulje 4'!D27)</f>
        <v/>
      </c>
      <c r="C54" s="114" t="str">
        <f>IF('Pulje 4'!E27="","",'Pulje 4'!E27)</f>
        <v/>
      </c>
      <c r="D54" s="114" t="str">
        <f>IF('Pulje 4'!F27="","",'Pulje 4'!F27)</f>
        <v/>
      </c>
      <c r="E54" s="115" t="str">
        <f>IF('Pulje 4'!G27="","",'Pulje 4'!G27)</f>
        <v/>
      </c>
      <c r="F54" s="116" t="str">
        <f>IF('Pulje 4'!I27="","",'Pulje 4'!I27)</f>
        <v/>
      </c>
      <c r="G54" s="116" t="str">
        <f>IF('Pulje 4'!J27="","",'Pulje 4'!J27)</f>
        <v/>
      </c>
      <c r="H54" s="122" t="str">
        <f>IF('Pulje 4'!Q27="","",'Pulje 4'!Q27)</f>
        <v/>
      </c>
      <c r="I54" s="122" t="str">
        <f>IF('Pulje 4'!R27="","",'Pulje 4'!R27)</f>
        <v/>
      </c>
      <c r="J54" s="123" t="str">
        <f>IF('Pulje 4'!V27="","",'Pulje 4'!V27)</f>
        <v/>
      </c>
      <c r="K54" s="123" t="str">
        <f>IF('Pulje 4'!W27="","",'Pulje 4'!W27)</f>
        <v/>
      </c>
      <c r="L54" s="123" t="str">
        <f>IF('Pulje 4'!X27="","",'Pulje 4'!X27)</f>
        <v/>
      </c>
      <c r="M54" s="123" t="str">
        <f>IF('Pulje 4'!Z28="","",'Pulje 4'!Z28)</f>
        <v/>
      </c>
    </row>
    <row r="55" spans="1:13" ht="16">
      <c r="A55" s="113"/>
      <c r="B55" s="123" t="str">
        <f>IF('Pulje 4'!D29="","",'Pulje 4'!D29)</f>
        <v/>
      </c>
      <c r="C55" s="114" t="str">
        <f>IF('Pulje 4'!E29="","",'Pulje 4'!E29)</f>
        <v/>
      </c>
      <c r="D55" s="114" t="str">
        <f>IF('Pulje 4'!F29="","",'Pulje 4'!F29)</f>
        <v/>
      </c>
      <c r="E55" s="115" t="str">
        <f>IF('Pulje 4'!G29="","",'Pulje 4'!G29)</f>
        <v/>
      </c>
      <c r="F55" s="116" t="str">
        <f>IF('Pulje 4'!I29="","",'Pulje 4'!I29)</f>
        <v/>
      </c>
      <c r="G55" s="116" t="str">
        <f>IF('Pulje 4'!J29="","",'Pulje 4'!J29)</f>
        <v/>
      </c>
      <c r="H55" s="122" t="str">
        <f>IF('Pulje 4'!Q29="","",'Pulje 4'!Q29)</f>
        <v/>
      </c>
      <c r="I55" s="122" t="str">
        <f>IF('Pulje 4'!R29="","",'Pulje 4'!R29)</f>
        <v/>
      </c>
      <c r="J55" s="123" t="str">
        <f>IF('Pulje 4'!V29="","",'Pulje 4'!V29)</f>
        <v/>
      </c>
      <c r="K55" s="123" t="str">
        <f>IF('Pulje 4'!W29="","",'Pulje 4'!W29)</f>
        <v/>
      </c>
      <c r="L55" s="123" t="str">
        <f>IF('Pulje 4'!X29="","",'Pulje 4'!X29)</f>
        <v/>
      </c>
      <c r="M55" s="123" t="str">
        <f>IF('Pulje 4'!Z30="","",'Pulje 4'!Z30)</f>
        <v/>
      </c>
    </row>
    <row r="56" spans="1:13" ht="16">
      <c r="A56" s="113"/>
      <c r="B56" s="123" t="str">
        <f>IF('Pulje 4'!D31="","",'Pulje 4'!D31)</f>
        <v/>
      </c>
      <c r="C56" s="114" t="str">
        <f>IF('Pulje 4'!E31="","",'Pulje 4'!E31)</f>
        <v/>
      </c>
      <c r="D56" s="114" t="str">
        <f>IF('Pulje 4'!F31="","",'Pulje 4'!F31)</f>
        <v/>
      </c>
      <c r="E56" s="115" t="str">
        <f>IF('Pulje 4'!G31="","",'Pulje 4'!G31)</f>
        <v/>
      </c>
      <c r="F56" s="116" t="str">
        <f>IF('Pulje 4'!I31="","",'Pulje 4'!I31)</f>
        <v/>
      </c>
      <c r="G56" s="116" t="str">
        <f>IF('Pulje 4'!J31="","",'Pulje 4'!J31)</f>
        <v/>
      </c>
      <c r="H56" s="122" t="str">
        <f>IF('Pulje 4'!Q31="","",'Pulje 4'!Q31)</f>
        <v/>
      </c>
      <c r="I56" s="122" t="str">
        <f>IF('Pulje 4'!R31="","",'Pulje 4'!R31)</f>
        <v/>
      </c>
      <c r="J56" s="123" t="str">
        <f>IF('Pulje 4'!V31="","",'Pulje 4'!V31)</f>
        <v/>
      </c>
      <c r="K56" s="123" t="str">
        <f>IF('Pulje 4'!W31="","",'Pulje 4'!W31)</f>
        <v/>
      </c>
      <c r="L56" s="123" t="str">
        <f>IF('Pulje 4'!X31="","",'Pulje 4'!X31)</f>
        <v/>
      </c>
      <c r="M56" s="123" t="str">
        <f>IF('Pulje 4'!Z32="","",'Pulje 4'!Z32)</f>
        <v/>
      </c>
    </row>
    <row r="57" spans="1:13" ht="16">
      <c r="A57" s="113"/>
      <c r="B57" s="123" t="str">
        <f>IF('Pulje 5'!D9="","",'Pulje 5'!D9)</f>
        <v/>
      </c>
      <c r="C57" s="114" t="str">
        <f>IF('Pulje 5'!E9="","",'Pulje 5'!E9)</f>
        <v/>
      </c>
      <c r="D57" s="114" t="str">
        <f>IF('Pulje 5'!F9="","",'Pulje 5'!F9)</f>
        <v/>
      </c>
      <c r="E57" s="115" t="str">
        <f>IF('Pulje 5'!G9="","",'Pulje 5'!G9)</f>
        <v/>
      </c>
      <c r="F57" s="116" t="str">
        <f>IF('Pulje 5'!I9="","",'Pulje 5'!I9)</f>
        <v/>
      </c>
      <c r="G57" s="116" t="str">
        <f>IF('Pulje 5'!J9="","",'Pulje 5'!J9)</f>
        <v/>
      </c>
      <c r="H57" s="122" t="str">
        <f>IF('Pulje 5'!Q9="","",'Pulje 5'!Q9)</f>
        <v/>
      </c>
      <c r="I57" s="122" t="str">
        <f>IF('Pulje 5'!R9="","",'Pulje 5'!R9)</f>
        <v/>
      </c>
      <c r="J57" s="123" t="str">
        <f>IF('Pulje 5'!V9="","",'Pulje 5'!V9)</f>
        <v/>
      </c>
      <c r="K57" s="123" t="str">
        <f>IF('Pulje 5'!W9="","",'Pulje 5'!W9)</f>
        <v/>
      </c>
      <c r="L57" s="123" t="str">
        <f>IF('Pulje 5'!X9="","",'Pulje 5'!X9)</f>
        <v/>
      </c>
      <c r="M57" s="123" t="str">
        <f>IF('Pulje 5'!Z10="","",'Pulje 5'!Z10)</f>
        <v/>
      </c>
    </row>
    <row r="58" spans="1:13" ht="16">
      <c r="A58" s="113"/>
      <c r="B58" s="123" t="str">
        <f>IF('Pulje 5'!D11="","",'Pulje 5'!D11)</f>
        <v/>
      </c>
      <c r="C58" s="114" t="str">
        <f>IF('Pulje 5'!E11="","",'Pulje 5'!E11)</f>
        <v/>
      </c>
      <c r="D58" s="114" t="str">
        <f>IF('Pulje 5'!F11="","",'Pulje 5'!F11)</f>
        <v/>
      </c>
      <c r="E58" s="115" t="str">
        <f>IF('Pulje 5'!G11="","",'Pulje 5'!G11)</f>
        <v/>
      </c>
      <c r="F58" s="116" t="str">
        <f>IF('Pulje 5'!I11="","",'Pulje 5'!I11)</f>
        <v/>
      </c>
      <c r="G58" s="116" t="str">
        <f>IF('Pulje 5'!J11="","",'Pulje 5'!J11)</f>
        <v/>
      </c>
      <c r="H58" s="122" t="str">
        <f>IF('Pulje 5'!Q11="","",'Pulje 5'!Q11)</f>
        <v/>
      </c>
      <c r="I58" s="122" t="str">
        <f>IF('Pulje 5'!R11="","",'Pulje 5'!R11)</f>
        <v/>
      </c>
      <c r="J58" s="123" t="str">
        <f>IF('Pulje 5'!V11="","",'Pulje 5'!V11)</f>
        <v/>
      </c>
      <c r="K58" s="123" t="str">
        <f>IF('Pulje 5'!W11="","",'Pulje 5'!W11)</f>
        <v/>
      </c>
      <c r="L58" s="123" t="str">
        <f>IF('Pulje 5'!X11="","",'Pulje 5'!X11)</f>
        <v/>
      </c>
      <c r="M58" s="123" t="str">
        <f>IF('Pulje 5'!Z12="","",'Pulje 5'!Z12)</f>
        <v/>
      </c>
    </row>
    <row r="59" spans="1:13" ht="16">
      <c r="A59" s="113"/>
      <c r="B59" s="123" t="str">
        <f>IF('Pulje 5'!D13="","",'Pulje 5'!D13)</f>
        <v/>
      </c>
      <c r="C59" s="114" t="str">
        <f>IF('Pulje 5'!E13="","",'Pulje 5'!E13)</f>
        <v/>
      </c>
      <c r="D59" s="114" t="str">
        <f>IF('Pulje 5'!F13="","",'Pulje 5'!F13)</f>
        <v/>
      </c>
      <c r="E59" s="115" t="str">
        <f>IF('Pulje 5'!G13="","",'Pulje 5'!G13)</f>
        <v/>
      </c>
      <c r="F59" s="116" t="str">
        <f>IF('Pulje 5'!I13="","",'Pulje 5'!I13)</f>
        <v/>
      </c>
      <c r="G59" s="116" t="str">
        <f>IF('Pulje 5'!J13="","",'Pulje 5'!J13)</f>
        <v/>
      </c>
      <c r="H59" s="122" t="str">
        <f>IF('Pulje 5'!Q13="","",'Pulje 5'!Q13)</f>
        <v/>
      </c>
      <c r="I59" s="122" t="str">
        <f>IF('Pulje 5'!R13="","",'Pulje 5'!R13)</f>
        <v/>
      </c>
      <c r="J59" s="123" t="str">
        <f>IF('Pulje 5'!V13="","",'Pulje 5'!V13)</f>
        <v/>
      </c>
      <c r="K59" s="123" t="str">
        <f>IF('Pulje 5'!W13="","",'Pulje 5'!W13)</f>
        <v/>
      </c>
      <c r="L59" s="123" t="str">
        <f>IF('Pulje 5'!X13="","",'Pulje 5'!X13)</f>
        <v/>
      </c>
      <c r="M59" s="123" t="str">
        <f>IF('Pulje 5'!Z14="","",'Pulje 5'!Z14)</f>
        <v/>
      </c>
    </row>
    <row r="60" spans="1:13" ht="16">
      <c r="A60" s="113"/>
      <c r="B60" s="123" t="str">
        <f>IF('Pulje 5'!D15="","",'Pulje 5'!D15)</f>
        <v/>
      </c>
      <c r="C60" s="114" t="str">
        <f>IF('Pulje 5'!E15="","",'Pulje 5'!E15)</f>
        <v/>
      </c>
      <c r="D60" s="114" t="str">
        <f>IF('Pulje 5'!F15="","",'Pulje 5'!F15)</f>
        <v/>
      </c>
      <c r="E60" s="115" t="str">
        <f>IF('Pulje 5'!G15="","",'Pulje 5'!G15)</f>
        <v/>
      </c>
      <c r="F60" s="116" t="str">
        <f>IF('Pulje 5'!I15="","",'Pulje 5'!I15)</f>
        <v/>
      </c>
      <c r="G60" s="116" t="str">
        <f>IF('Pulje 5'!J15="","",'Pulje 5'!J15)</f>
        <v/>
      </c>
      <c r="H60" s="122" t="str">
        <f>IF('Pulje 5'!Q15="","",'Pulje 5'!Q15)</f>
        <v/>
      </c>
      <c r="I60" s="122" t="str">
        <f>IF('Pulje 5'!R15="","",'Pulje 5'!R15)</f>
        <v/>
      </c>
      <c r="J60" s="123" t="str">
        <f>IF('Pulje 5'!V15="","",'Pulje 5'!V15)</f>
        <v/>
      </c>
      <c r="K60" s="123" t="str">
        <f>IF('Pulje 5'!W15="","",'Pulje 5'!W15)</f>
        <v/>
      </c>
      <c r="L60" s="123" t="str">
        <f>IF('Pulje 5'!X15="","",'Pulje 5'!X15)</f>
        <v/>
      </c>
      <c r="M60" s="123" t="str">
        <f>IF('Pulje 5'!Z16="","",'Pulje 5'!Z16)</f>
        <v/>
      </c>
    </row>
    <row r="61" spans="1:13" ht="16">
      <c r="A61" s="113"/>
      <c r="B61" s="123" t="str">
        <f>IF('Pulje 5'!D17="","",'Pulje 5'!D17)</f>
        <v/>
      </c>
      <c r="C61" s="114" t="str">
        <f>IF('Pulje 5'!E17="","",'Pulje 5'!E17)</f>
        <v/>
      </c>
      <c r="D61" s="114" t="str">
        <f>IF('Pulje 5'!F17="","",'Pulje 5'!F17)</f>
        <v/>
      </c>
      <c r="E61" s="115" t="str">
        <f>IF('Pulje 5'!G17="","",'Pulje 5'!G17)</f>
        <v/>
      </c>
      <c r="F61" s="116" t="str">
        <f>IF('Pulje 5'!I17="","",'Pulje 5'!I17)</f>
        <v/>
      </c>
      <c r="G61" s="116" t="str">
        <f>IF('Pulje 5'!J17="","",'Pulje 5'!J17)</f>
        <v/>
      </c>
      <c r="H61" s="122" t="str">
        <f>IF('Pulje 5'!Q17="","",'Pulje 5'!Q17)</f>
        <v/>
      </c>
      <c r="I61" s="122" t="str">
        <f>IF('Pulje 5'!R17="","",'Pulje 5'!R17)</f>
        <v/>
      </c>
      <c r="J61" s="123" t="str">
        <f>IF('Pulje 5'!V17="","",'Pulje 5'!V17)</f>
        <v/>
      </c>
      <c r="K61" s="123" t="str">
        <f>IF('Pulje 5'!W17="","",'Pulje 5'!W17)</f>
        <v/>
      </c>
      <c r="L61" s="123" t="str">
        <f>IF('Pulje 5'!X17="","",'Pulje 5'!X17)</f>
        <v/>
      </c>
      <c r="M61" s="123" t="str">
        <f>IF('Pulje 5'!Z18="","",'Pulje 5'!Z18)</f>
        <v/>
      </c>
    </row>
    <row r="62" spans="1:13" ht="16">
      <c r="A62" s="113"/>
      <c r="B62" s="123" t="str">
        <f>IF('Pulje 5'!D19="","",'Pulje 5'!D19)</f>
        <v/>
      </c>
      <c r="C62" s="114" t="str">
        <f>IF('Pulje 5'!E19="","",'Pulje 5'!E19)</f>
        <v/>
      </c>
      <c r="D62" s="114" t="str">
        <f>IF('Pulje 5'!F19="","",'Pulje 5'!F19)</f>
        <v/>
      </c>
      <c r="E62" s="115" t="str">
        <f>IF('Pulje 5'!G19="","",'Pulje 5'!G19)</f>
        <v/>
      </c>
      <c r="F62" s="116" t="str">
        <f>IF('Pulje 5'!I19="","",'Pulje 5'!I19)</f>
        <v/>
      </c>
      <c r="G62" s="116" t="str">
        <f>IF('Pulje 5'!J19="","",'Pulje 5'!J19)</f>
        <v/>
      </c>
      <c r="H62" s="122" t="str">
        <f>IF('Pulje 5'!Q19="","",'Pulje 5'!Q19)</f>
        <v/>
      </c>
      <c r="I62" s="122" t="str">
        <f>IF('Pulje 5'!R19="","",'Pulje 5'!R19)</f>
        <v/>
      </c>
      <c r="J62" s="123" t="str">
        <f>IF('Pulje 5'!V19="","",'Pulje 5'!V19)</f>
        <v/>
      </c>
      <c r="K62" s="123" t="str">
        <f>IF('Pulje 5'!W19="","",'Pulje 5'!W19)</f>
        <v/>
      </c>
      <c r="L62" s="123" t="str">
        <f>IF('Pulje 5'!X19="","",'Pulje 5'!X19)</f>
        <v/>
      </c>
      <c r="M62" s="123" t="str">
        <f>IF('Pulje 5'!Z20="","",'Pulje 5'!Z20)</f>
        <v/>
      </c>
    </row>
    <row r="63" spans="1:13" ht="16">
      <c r="A63" s="113"/>
      <c r="B63" s="123" t="str">
        <f>IF('Pulje 5'!D21="","",'Pulje 5'!D21)</f>
        <v/>
      </c>
      <c r="C63" s="114" t="str">
        <f>IF('Pulje 5'!E21="","",'Pulje 5'!E21)</f>
        <v/>
      </c>
      <c r="D63" s="114" t="str">
        <f>IF('Pulje 5'!F21="","",'Pulje 5'!F21)</f>
        <v/>
      </c>
      <c r="E63" s="115" t="str">
        <f>IF('Pulje 5'!G21="","",'Pulje 5'!G21)</f>
        <v/>
      </c>
      <c r="F63" s="116" t="str">
        <f>IF('Pulje 5'!I21="","",'Pulje 5'!I21)</f>
        <v/>
      </c>
      <c r="G63" s="116" t="str">
        <f>IF('Pulje 5'!J21="","",'Pulje 5'!J21)</f>
        <v/>
      </c>
      <c r="H63" s="122" t="str">
        <f>IF('Pulje 5'!Q21="","",'Pulje 5'!Q21)</f>
        <v/>
      </c>
      <c r="I63" s="122" t="str">
        <f>IF('Pulje 5'!R21="","",'Pulje 5'!R21)</f>
        <v/>
      </c>
      <c r="J63" s="123" t="str">
        <f>IF('Pulje 5'!V21="","",'Pulje 5'!V21)</f>
        <v/>
      </c>
      <c r="K63" s="123" t="str">
        <f>IF('Pulje 5'!W21="","",'Pulje 5'!W21)</f>
        <v/>
      </c>
      <c r="L63" s="123" t="str">
        <f>IF('Pulje 5'!X21="","",'Pulje 5'!X21)</f>
        <v/>
      </c>
      <c r="M63" s="123" t="str">
        <f>IF('Pulje 5'!Z22="","",'Pulje 5'!Z22)</f>
        <v/>
      </c>
    </row>
    <row r="64" spans="1:13" ht="16">
      <c r="A64" s="113"/>
      <c r="B64" s="123" t="str">
        <f>IF('Pulje 5'!D23="","",'Pulje 5'!D23)</f>
        <v/>
      </c>
      <c r="C64" s="114" t="str">
        <f>IF('Pulje 5'!E23="","",'Pulje 5'!E23)</f>
        <v/>
      </c>
      <c r="D64" s="114" t="str">
        <f>IF('Pulje 5'!F23="","",'Pulje 5'!F23)</f>
        <v/>
      </c>
      <c r="E64" s="115" t="str">
        <f>IF('Pulje 5'!G23="","",'Pulje 5'!G23)</f>
        <v/>
      </c>
      <c r="F64" s="116" t="str">
        <f>IF('Pulje 5'!I23="","",'Pulje 5'!I23)</f>
        <v/>
      </c>
      <c r="G64" s="116" t="str">
        <f>IF('Pulje 5'!J23="","",'Pulje 5'!J23)</f>
        <v/>
      </c>
      <c r="H64" s="122" t="str">
        <f>IF('Pulje 5'!Q23="","",'Pulje 5'!Q23)</f>
        <v/>
      </c>
      <c r="I64" s="122" t="str">
        <f>IF('Pulje 5'!R23="","",'Pulje 5'!R23)</f>
        <v/>
      </c>
      <c r="J64" s="123" t="str">
        <f>IF('Pulje 5'!V23="","",'Pulje 5'!V23)</f>
        <v/>
      </c>
      <c r="K64" s="123" t="str">
        <f>IF('Pulje 5'!W23="","",'Pulje 5'!W23)</f>
        <v/>
      </c>
      <c r="L64" s="123" t="str">
        <f>IF('Pulje 5'!X23="","",'Pulje 5'!X23)</f>
        <v/>
      </c>
      <c r="M64" s="123" t="str">
        <f>IF('Pulje 5'!Z24="","",'Pulje 5'!Z24)</f>
        <v/>
      </c>
    </row>
    <row r="65" spans="1:13" ht="16">
      <c r="A65" s="113"/>
      <c r="B65" s="123" t="str">
        <f>IF('Pulje 5'!D25="","",'Pulje 5'!D25)</f>
        <v/>
      </c>
      <c r="C65" s="114" t="str">
        <f>IF('Pulje 5'!E25="","",'Pulje 5'!E25)</f>
        <v/>
      </c>
      <c r="D65" s="114" t="str">
        <f>IF('Pulje 5'!F25="","",'Pulje 5'!F25)</f>
        <v/>
      </c>
      <c r="E65" s="115" t="str">
        <f>IF('Pulje 5'!G25="","",'Pulje 5'!G25)</f>
        <v/>
      </c>
      <c r="F65" s="116" t="str">
        <f>IF('Pulje 5'!I25="","",'Pulje 5'!I25)</f>
        <v/>
      </c>
      <c r="G65" s="116" t="str">
        <f>IF('Pulje 5'!J25="","",'Pulje 5'!J25)</f>
        <v/>
      </c>
      <c r="H65" s="122" t="str">
        <f>IF('Pulje 5'!Q25="","",'Pulje 5'!Q25)</f>
        <v/>
      </c>
      <c r="I65" s="122" t="str">
        <f>IF('Pulje 5'!R25="","",'Pulje 5'!R25)</f>
        <v/>
      </c>
      <c r="J65" s="123" t="str">
        <f>IF('Pulje 5'!V25="","",'Pulje 5'!V25)</f>
        <v/>
      </c>
      <c r="K65" s="123" t="str">
        <f>IF('Pulje 5'!W25="","",'Pulje 5'!W25)</f>
        <v/>
      </c>
      <c r="L65" s="123" t="str">
        <f>IF('Pulje 5'!X25="","",'Pulje 5'!X25)</f>
        <v/>
      </c>
      <c r="M65" s="123" t="str">
        <f>IF('Pulje 5'!Z26="","",'Pulje 5'!Z26)</f>
        <v/>
      </c>
    </row>
    <row r="66" spans="1:13" ht="16">
      <c r="A66" s="113"/>
      <c r="B66" s="123" t="str">
        <f>IF('Pulje 5'!D27="","",'Pulje 5'!D27)</f>
        <v/>
      </c>
      <c r="C66" s="114" t="str">
        <f>IF('Pulje 5'!E27="","",'Pulje 5'!E27)</f>
        <v/>
      </c>
      <c r="D66" s="114" t="str">
        <f>IF('Pulje 5'!F27="","",'Pulje 5'!F27)</f>
        <v/>
      </c>
      <c r="E66" s="115" t="str">
        <f>IF('Pulje 5'!G27="","",'Pulje 5'!G27)</f>
        <v/>
      </c>
      <c r="F66" s="116" t="str">
        <f>IF('Pulje 5'!I27="","",'Pulje 5'!I27)</f>
        <v/>
      </c>
      <c r="G66" s="116" t="str">
        <f>IF('Pulje 5'!J27="","",'Pulje 5'!J27)</f>
        <v/>
      </c>
      <c r="H66" s="122" t="str">
        <f>IF('Pulje 5'!Q27="","",'Pulje 5'!Q27)</f>
        <v/>
      </c>
      <c r="I66" s="122" t="str">
        <f>IF('Pulje 5'!R27="","",'Pulje 5'!R27)</f>
        <v/>
      </c>
      <c r="J66" s="123" t="str">
        <f>IF('Pulje 5'!V27="","",'Pulje 5'!V27)</f>
        <v/>
      </c>
      <c r="K66" s="123" t="str">
        <f>IF('Pulje 5'!W27="","",'Pulje 5'!W27)</f>
        <v/>
      </c>
      <c r="L66" s="123" t="str">
        <f>IF('Pulje 5'!X27="","",'Pulje 5'!X27)</f>
        <v/>
      </c>
      <c r="M66" s="123" t="str">
        <f>IF('Pulje 5'!Z28="","",'Pulje 5'!Z28)</f>
        <v/>
      </c>
    </row>
    <row r="67" spans="1:13" ht="16">
      <c r="A67" s="113"/>
      <c r="B67" s="123" t="str">
        <f>IF('Pulje 5'!D29="","",'Pulje 5'!D29)</f>
        <v/>
      </c>
      <c r="C67" s="114" t="str">
        <f>IF('Pulje 5'!E29="","",'Pulje 5'!E29)</f>
        <v/>
      </c>
      <c r="D67" s="114" t="str">
        <f>IF('Pulje 5'!F29="","",'Pulje 5'!F29)</f>
        <v/>
      </c>
      <c r="E67" s="115" t="str">
        <f>IF('Pulje 5'!G29="","",'Pulje 5'!G29)</f>
        <v/>
      </c>
      <c r="F67" s="116" t="str">
        <f>IF('Pulje 5'!I29="","",'Pulje 5'!I29)</f>
        <v/>
      </c>
      <c r="G67" s="116" t="str">
        <f>IF('Pulje 5'!J29="","",'Pulje 5'!J29)</f>
        <v/>
      </c>
      <c r="H67" s="122" t="str">
        <f>IF('Pulje 5'!Q29="","",'Pulje 5'!Q29)</f>
        <v/>
      </c>
      <c r="I67" s="122" t="str">
        <f>IF('Pulje 5'!R29="","",'Pulje 5'!R29)</f>
        <v/>
      </c>
      <c r="J67" s="123" t="str">
        <f>IF('Pulje 5'!V29="","",'Pulje 5'!V29)</f>
        <v/>
      </c>
      <c r="K67" s="123" t="str">
        <f>IF('Pulje 5'!W29="","",'Pulje 5'!W29)</f>
        <v/>
      </c>
      <c r="L67" s="123" t="str">
        <f>IF('Pulje 5'!X29="","",'Pulje 5'!X29)</f>
        <v/>
      </c>
      <c r="M67" s="123" t="str">
        <f>IF('Pulje 5'!Z30="","",'Pulje 5'!Z30)</f>
        <v/>
      </c>
    </row>
    <row r="68" spans="1:13" ht="16">
      <c r="A68" s="113"/>
      <c r="B68" s="123" t="str">
        <f>IF('Pulje 5'!D31="","",'Pulje 5'!D31)</f>
        <v/>
      </c>
      <c r="C68" s="114" t="str">
        <f>IF('Pulje 5'!E31="","",'Pulje 5'!E31)</f>
        <v/>
      </c>
      <c r="D68" s="114" t="str">
        <f>IF('Pulje 5'!F31="","",'Pulje 5'!F31)</f>
        <v/>
      </c>
      <c r="E68" s="115" t="str">
        <f>IF('Pulje 5'!G31="","",'Pulje 5'!G31)</f>
        <v/>
      </c>
      <c r="F68" s="116" t="str">
        <f>IF('Pulje 5'!I31="","",'Pulje 5'!I31)</f>
        <v/>
      </c>
      <c r="G68" s="116" t="str">
        <f>IF('Pulje 5'!J31="","",'Pulje 5'!J31)</f>
        <v/>
      </c>
      <c r="H68" s="122" t="str">
        <f>IF('Pulje 5'!Q31="","",'Pulje 5'!Q31)</f>
        <v/>
      </c>
      <c r="I68" s="122" t="str">
        <f>IF('Pulje 5'!R31="","",'Pulje 5'!R31)</f>
        <v/>
      </c>
      <c r="J68" s="123" t="str">
        <f>IF('Pulje 5'!V31="","",'Pulje 5'!V31)</f>
        <v/>
      </c>
      <c r="K68" s="123" t="str">
        <f>IF('Pulje 5'!W31="","",'Pulje 5'!W31)</f>
        <v/>
      </c>
      <c r="L68" s="123" t="str">
        <f>IF('Pulje 5'!X31="","",'Pulje 5'!X31)</f>
        <v/>
      </c>
      <c r="M68" s="123" t="str">
        <f>IF('Pulje 5'!Z32="","",'Pulje 5'!Z32)</f>
        <v/>
      </c>
    </row>
    <row r="69" spans="1:13" ht="16">
      <c r="A69" s="113"/>
      <c r="B69" s="123" t="str">
        <f>IF('Plje 6'!D9="","",'Plje 6'!D9)</f>
        <v/>
      </c>
      <c r="C69" s="114" t="str">
        <f>IF('Plje 6'!E9="","",'Plje 6'!E9)</f>
        <v/>
      </c>
      <c r="D69" s="114" t="str">
        <f>IF('Plje 6'!F9="","",'Plje 6'!F9)</f>
        <v/>
      </c>
      <c r="E69" s="115" t="str">
        <f>IF('Plje 6'!G9="","",'Plje 6'!G9)</f>
        <v/>
      </c>
      <c r="F69" s="116" t="str">
        <f>IF('Plje 6'!I9="","",'Plje 6'!I9)</f>
        <v/>
      </c>
      <c r="G69" s="116" t="str">
        <f>IF('Plje 6'!J9="","",'Plje 6'!J9)</f>
        <v/>
      </c>
      <c r="H69" s="122" t="str">
        <f>IF('Plje 6'!Q9="","",'Plje 6'!Q9)</f>
        <v/>
      </c>
      <c r="I69" s="122" t="str">
        <f>IF('Plje 6'!R9="","",'Plje 6'!R9)</f>
        <v/>
      </c>
      <c r="J69" s="123" t="str">
        <f>IF('Plje 6'!V9="","",'Plje 6'!V9)</f>
        <v/>
      </c>
      <c r="K69" s="123" t="str">
        <f>IF('Plje 6'!W9="","",'Plje 6'!W9)</f>
        <v/>
      </c>
      <c r="L69" s="123" t="str">
        <f>IF('Plje 6'!X9="","",'Plje 6'!X9)</f>
        <v/>
      </c>
      <c r="M69" s="123" t="str">
        <f>IF('Plje 6'!Z10="","",'Plje 6'!Z10)</f>
        <v/>
      </c>
    </row>
    <row r="70" spans="1:13" ht="16">
      <c r="A70" s="113"/>
      <c r="B70" s="123" t="str">
        <f>IF('Plje 6'!D11="","",'Plje 6'!D11)</f>
        <v/>
      </c>
      <c r="C70" s="114" t="str">
        <f>IF('Plje 6'!E11="","",'Plje 6'!E11)</f>
        <v/>
      </c>
      <c r="D70" s="114" t="str">
        <f>IF('Plje 6'!F11="","",'Plje 6'!F11)</f>
        <v/>
      </c>
      <c r="E70" s="115" t="str">
        <f>IF('Plje 6'!G11="","",'Plje 6'!G11)</f>
        <v/>
      </c>
      <c r="F70" s="116" t="str">
        <f>IF('Plje 6'!I11="","",'Plje 6'!I11)</f>
        <v/>
      </c>
      <c r="G70" s="116" t="str">
        <f>IF('Plje 6'!J11="","",'Plje 6'!J11)</f>
        <v/>
      </c>
      <c r="H70" s="122" t="str">
        <f>IF('Plje 6'!Q11="","",'Plje 6'!Q11)</f>
        <v/>
      </c>
      <c r="I70" s="122" t="str">
        <f>IF('Plje 6'!R11="","",'Plje 6'!R11)</f>
        <v/>
      </c>
      <c r="J70" s="123" t="str">
        <f>IF('Plje 6'!V11="","",'Plje 6'!V11)</f>
        <v/>
      </c>
      <c r="K70" s="123" t="str">
        <f>IF('Plje 6'!W11="","",'Plje 6'!W11)</f>
        <v/>
      </c>
      <c r="L70" s="123" t="str">
        <f>IF('Plje 6'!X11="","",'Plje 6'!X11)</f>
        <v/>
      </c>
      <c r="M70" s="123" t="str">
        <f>IF('Plje 6'!Z12="","",'Plje 6'!Z12)</f>
        <v/>
      </c>
    </row>
    <row r="71" spans="1:13" ht="16">
      <c r="A71" s="113"/>
      <c r="B71" s="123" t="str">
        <f>IF('Plje 6'!D13="","",'Plje 6'!D13)</f>
        <v/>
      </c>
      <c r="C71" s="114" t="str">
        <f>IF('Plje 6'!E13="","",'Plje 6'!E13)</f>
        <v/>
      </c>
      <c r="D71" s="114" t="str">
        <f>IF('Plje 6'!F13="","",'Plje 6'!F13)</f>
        <v/>
      </c>
      <c r="E71" s="115" t="str">
        <f>IF('Plje 6'!G13="","",'Plje 6'!G13)</f>
        <v/>
      </c>
      <c r="F71" s="116" t="str">
        <f>IF('Plje 6'!I13="","",'Plje 6'!I13)</f>
        <v/>
      </c>
      <c r="G71" s="116" t="str">
        <f>IF('Plje 6'!J13="","",'Plje 6'!J13)</f>
        <v/>
      </c>
      <c r="H71" s="122" t="str">
        <f>IF('Plje 6'!Q13="","",'Plje 6'!Q13)</f>
        <v/>
      </c>
      <c r="I71" s="122" t="str">
        <f>IF('Plje 6'!R13="","",'Plje 6'!R13)</f>
        <v/>
      </c>
      <c r="J71" s="123" t="str">
        <f>IF('Plje 6'!V13="","",'Plje 6'!V13)</f>
        <v/>
      </c>
      <c r="K71" s="123" t="str">
        <f>IF('Plje 6'!W13="","",'Plje 6'!W13)</f>
        <v/>
      </c>
      <c r="L71" s="123" t="str">
        <f>IF('Plje 6'!X13="","",'Plje 6'!X13)</f>
        <v/>
      </c>
      <c r="M71" s="123" t="str">
        <f>IF('Plje 6'!Z14="","",'Plje 6'!Z14)</f>
        <v/>
      </c>
    </row>
    <row r="72" spans="1:13" ht="16">
      <c r="A72" s="113"/>
      <c r="B72" s="123" t="str">
        <f>IF('Plje 6'!D15="","",'Plje 6'!D15)</f>
        <v/>
      </c>
      <c r="C72" s="114" t="str">
        <f>IF('Plje 6'!E15="","",'Plje 6'!E15)</f>
        <v/>
      </c>
      <c r="D72" s="114" t="str">
        <f>IF('Plje 6'!F15="","",'Plje 6'!F15)</f>
        <v/>
      </c>
      <c r="E72" s="115" t="str">
        <f>IF('Plje 6'!G15="","",'Plje 6'!G15)</f>
        <v/>
      </c>
      <c r="F72" s="116" t="str">
        <f>IF('Plje 6'!I15="","",'Plje 6'!I15)</f>
        <v/>
      </c>
      <c r="G72" s="116" t="str">
        <f>IF('Plje 6'!J15="","",'Plje 6'!J15)</f>
        <v/>
      </c>
      <c r="H72" s="122" t="str">
        <f>IF('Plje 6'!Q15="","",'Plje 6'!Q15)</f>
        <v/>
      </c>
      <c r="I72" s="122" t="str">
        <f>IF('Plje 6'!R15="","",'Plje 6'!R15)</f>
        <v/>
      </c>
      <c r="J72" s="123" t="str">
        <f>IF('Plje 6'!V15="","",'Plje 6'!V15)</f>
        <v/>
      </c>
      <c r="K72" s="123" t="str">
        <f>IF('Plje 6'!W15="","",'Plje 6'!W15)</f>
        <v/>
      </c>
      <c r="L72" s="123" t="str">
        <f>IF('Plje 6'!X15="","",'Plje 6'!X15)</f>
        <v/>
      </c>
      <c r="M72" s="123" t="str">
        <f>IF('Plje 6'!Z16="","",'Plje 6'!Z16)</f>
        <v/>
      </c>
    </row>
    <row r="73" spans="1:13" ht="16">
      <c r="A73" s="113"/>
      <c r="B73" s="123" t="str">
        <f>IF('Plje 6'!D17="","",'Plje 6'!D17)</f>
        <v/>
      </c>
      <c r="C73" s="114" t="str">
        <f>IF('Plje 6'!E17="","",'Plje 6'!E17)</f>
        <v/>
      </c>
      <c r="D73" s="114" t="str">
        <f>IF('Plje 6'!F17="","",'Plje 6'!F17)</f>
        <v/>
      </c>
      <c r="E73" s="115" t="str">
        <f>IF('Plje 6'!G17="","",'Plje 6'!G17)</f>
        <v/>
      </c>
      <c r="F73" s="116" t="str">
        <f>IF('Plje 6'!I17="","",'Plje 6'!I17)</f>
        <v/>
      </c>
      <c r="G73" s="116" t="str">
        <f>IF('Plje 6'!J17="","",'Plje 6'!J17)</f>
        <v/>
      </c>
      <c r="H73" s="122" t="str">
        <f>IF('Plje 6'!Q17="","",'Plje 6'!Q17)</f>
        <v/>
      </c>
      <c r="I73" s="122" t="str">
        <f>IF('Plje 6'!R17="","",'Plje 6'!R17)</f>
        <v/>
      </c>
      <c r="J73" s="123" t="str">
        <f>IF('Plje 6'!V17="","",'Plje 6'!V17)</f>
        <v/>
      </c>
      <c r="K73" s="123" t="str">
        <f>IF('Plje 6'!W17="","",'Plje 6'!W17)</f>
        <v/>
      </c>
      <c r="L73" s="123" t="str">
        <f>IF('Plje 6'!X17="","",'Plje 6'!X17)</f>
        <v/>
      </c>
      <c r="M73" s="123" t="str">
        <f>IF('Plje 6'!Z18="","",'Plje 6'!Z18)</f>
        <v/>
      </c>
    </row>
    <row r="74" spans="1:13" ht="16">
      <c r="A74" s="113"/>
      <c r="B74" s="123" t="str">
        <f>IF('Plje 6'!D19="","",'Plje 6'!D19)</f>
        <v/>
      </c>
      <c r="C74" s="114" t="str">
        <f>IF('Plje 6'!E19="","",'Plje 6'!E19)</f>
        <v/>
      </c>
      <c r="D74" s="114" t="str">
        <f>IF('Plje 6'!F19="","",'Plje 6'!F19)</f>
        <v/>
      </c>
      <c r="E74" s="115" t="str">
        <f>IF('Plje 6'!G19="","",'Plje 6'!G19)</f>
        <v/>
      </c>
      <c r="F74" s="116" t="str">
        <f>IF('Plje 6'!I19="","",'Plje 6'!I19)</f>
        <v/>
      </c>
      <c r="G74" s="116" t="str">
        <f>IF('Plje 6'!J19="","",'Plje 6'!J19)</f>
        <v/>
      </c>
      <c r="H74" s="122" t="str">
        <f>IF('Plje 6'!Q19="","",'Plje 6'!Q19)</f>
        <v/>
      </c>
      <c r="I74" s="122" t="str">
        <f>IF('Plje 6'!R19="","",'Plje 6'!R19)</f>
        <v/>
      </c>
      <c r="J74" s="123" t="str">
        <f>IF('Plje 6'!V19="","",'Plje 6'!V19)</f>
        <v/>
      </c>
      <c r="K74" s="123" t="str">
        <f>IF('Plje 6'!W19="","",'Plje 6'!W19)</f>
        <v/>
      </c>
      <c r="L74" s="123" t="str">
        <f>IF('Plje 6'!X19="","",'Plje 6'!X19)</f>
        <v/>
      </c>
      <c r="M74" s="123" t="str">
        <f>IF('Plje 6'!Z20="","",'Plje 6'!Z20)</f>
        <v/>
      </c>
    </row>
    <row r="75" spans="1:13" ht="16">
      <c r="A75" s="113"/>
      <c r="B75" s="123" t="str">
        <f>IF('Plje 6'!D21="","",'Plje 6'!D21)</f>
        <v/>
      </c>
      <c r="C75" s="114" t="str">
        <f>IF('Plje 6'!E21="","",'Plje 6'!E21)</f>
        <v/>
      </c>
      <c r="D75" s="114" t="str">
        <f>IF('Plje 6'!F21="","",'Plje 6'!F21)</f>
        <v/>
      </c>
      <c r="E75" s="115" t="str">
        <f>IF('Plje 6'!G21="","",'Plje 6'!G21)</f>
        <v/>
      </c>
      <c r="F75" s="116" t="str">
        <f>IF('Plje 6'!I21="","",'Plje 6'!I21)</f>
        <v/>
      </c>
      <c r="G75" s="116" t="str">
        <f>IF('Plje 6'!J21="","",'Plje 6'!J21)</f>
        <v/>
      </c>
      <c r="H75" s="122" t="str">
        <f>IF('Plje 6'!Q21="","",'Plje 6'!Q21)</f>
        <v/>
      </c>
      <c r="I75" s="122" t="str">
        <f>IF('Plje 6'!R21="","",'Plje 6'!R21)</f>
        <v/>
      </c>
      <c r="J75" s="123" t="str">
        <f>IF('Plje 6'!V21="","",'Plje 6'!V21)</f>
        <v/>
      </c>
      <c r="K75" s="123" t="str">
        <f>IF('Plje 6'!W21="","",'Plje 6'!W21)</f>
        <v/>
      </c>
      <c r="L75" s="123" t="str">
        <f>IF('Plje 6'!X21="","",'Plje 6'!X21)</f>
        <v/>
      </c>
      <c r="M75" s="123" t="str">
        <f>IF('Plje 6'!Z22="","",'Plje 6'!Z22)</f>
        <v/>
      </c>
    </row>
    <row r="76" spans="1:13" ht="16">
      <c r="A76" s="113"/>
      <c r="B76" s="123" t="str">
        <f>IF('Plje 6'!D23="","",'Plje 6'!D23)</f>
        <v/>
      </c>
      <c r="C76" s="114" t="str">
        <f>IF('Plje 6'!E23="","",'Plje 6'!E23)</f>
        <v/>
      </c>
      <c r="D76" s="114" t="str">
        <f>IF('Plje 6'!F23="","",'Plje 6'!F23)</f>
        <v/>
      </c>
      <c r="E76" s="115" t="str">
        <f>IF('Plje 6'!G23="","",'Plje 6'!G23)</f>
        <v/>
      </c>
      <c r="F76" s="116" t="str">
        <f>IF('Plje 6'!I23="","",'Plje 6'!I23)</f>
        <v/>
      </c>
      <c r="G76" s="116" t="str">
        <f>IF('Plje 6'!J23="","",'Plje 6'!J23)</f>
        <v/>
      </c>
      <c r="H76" s="122" t="str">
        <f>IF('Plje 6'!Q23="","",'Plje 6'!Q23)</f>
        <v/>
      </c>
      <c r="I76" s="122" t="str">
        <f>IF('Plje 6'!R23="","",'Plje 6'!R23)</f>
        <v/>
      </c>
      <c r="J76" s="123" t="str">
        <f>IF('Plje 6'!V23="","",'Plje 6'!V23)</f>
        <v/>
      </c>
      <c r="K76" s="123" t="str">
        <f>IF('Plje 6'!W23="","",'Plje 6'!W23)</f>
        <v/>
      </c>
      <c r="L76" s="123" t="str">
        <f>IF('Plje 6'!X23="","",'Plje 6'!X23)</f>
        <v/>
      </c>
      <c r="M76" s="123" t="str">
        <f>IF('Plje 6'!Z24="","",'Plje 6'!Z24)</f>
        <v/>
      </c>
    </row>
    <row r="77" spans="1:13" ht="16">
      <c r="A77" s="113"/>
      <c r="B77" s="123" t="str">
        <f>IF('Plje 6'!D25="","",'Plje 6'!D25)</f>
        <v/>
      </c>
      <c r="C77" s="114" t="str">
        <f>IF('Plje 6'!E25="","",'Plje 6'!E25)</f>
        <v/>
      </c>
      <c r="D77" s="114" t="str">
        <f>IF('Plje 6'!F25="","",'Plje 6'!F25)</f>
        <v/>
      </c>
      <c r="E77" s="115" t="str">
        <f>IF('Plje 6'!G25="","",'Plje 6'!G25)</f>
        <v/>
      </c>
      <c r="F77" s="116" t="str">
        <f>IF('Plje 6'!I25="","",'Plje 6'!I25)</f>
        <v/>
      </c>
      <c r="G77" s="116" t="str">
        <f>IF('Plje 6'!J25="","",'Plje 6'!J25)</f>
        <v/>
      </c>
      <c r="H77" s="122" t="str">
        <f>IF('Plje 6'!Q25="","",'Plje 6'!Q25)</f>
        <v/>
      </c>
      <c r="I77" s="122" t="str">
        <f>IF('Plje 6'!R25="","",'Plje 6'!R25)</f>
        <v/>
      </c>
      <c r="J77" s="123" t="str">
        <f>IF('Plje 6'!V25="","",'Plje 6'!V25)</f>
        <v/>
      </c>
      <c r="K77" s="123" t="str">
        <f>IF('Plje 6'!W25="","",'Plje 6'!W25)</f>
        <v/>
      </c>
      <c r="L77" s="123" t="str">
        <f>IF('Plje 6'!X25="","",'Plje 6'!X25)</f>
        <v/>
      </c>
      <c r="M77" s="123" t="str">
        <f>IF('Plje 6'!Z26="","",'Plje 6'!Z26)</f>
        <v/>
      </c>
    </row>
    <row r="78" spans="1:13" ht="16">
      <c r="A78" s="113"/>
      <c r="B78" s="123" t="str">
        <f>IF('Plje 6'!D27="","",'Plje 6'!D27)</f>
        <v/>
      </c>
      <c r="C78" s="114" t="str">
        <f>IF('Plje 6'!E27="","",'Plje 6'!E27)</f>
        <v/>
      </c>
      <c r="D78" s="114" t="str">
        <f>IF('Plje 6'!F27="","",'Plje 6'!F27)</f>
        <v/>
      </c>
      <c r="E78" s="115" t="str">
        <f>IF('Plje 6'!G27="","",'Plje 6'!G27)</f>
        <v/>
      </c>
      <c r="F78" s="116" t="str">
        <f>IF('Plje 6'!I27="","",'Plje 6'!I27)</f>
        <v/>
      </c>
      <c r="G78" s="116" t="str">
        <f>IF('Plje 6'!J27="","",'Plje 6'!J27)</f>
        <v/>
      </c>
      <c r="H78" s="122" t="str">
        <f>IF('Plje 6'!Q27="","",'Plje 6'!Q27)</f>
        <v/>
      </c>
      <c r="I78" s="122" t="str">
        <f>IF('Plje 6'!R27="","",'Plje 6'!R27)</f>
        <v/>
      </c>
      <c r="J78" s="123" t="str">
        <f>IF('Plje 6'!V27="","",'Plje 6'!V27)</f>
        <v/>
      </c>
      <c r="K78" s="123" t="str">
        <f>IF('Plje 6'!W27="","",'Plje 6'!W27)</f>
        <v/>
      </c>
      <c r="L78" s="123" t="str">
        <f>IF('Plje 6'!X27="","",'Plje 6'!X27)</f>
        <v/>
      </c>
      <c r="M78" s="123" t="str">
        <f>IF('Plje 6'!Z28="","",'Plje 6'!Z28)</f>
        <v/>
      </c>
    </row>
    <row r="79" spans="1:13" ht="16">
      <c r="A79" s="113"/>
      <c r="B79" s="123" t="str">
        <f>IF('Plje 6'!D29="","",'Plje 6'!D29)</f>
        <v/>
      </c>
      <c r="C79" s="114" t="str">
        <f>IF('Plje 6'!E29="","",'Plje 6'!E29)</f>
        <v/>
      </c>
      <c r="D79" s="114" t="str">
        <f>IF('Plje 6'!F29="","",'Plje 6'!F29)</f>
        <v/>
      </c>
      <c r="E79" s="115" t="str">
        <f>IF('Plje 6'!G29="","",'Plje 6'!G29)</f>
        <v/>
      </c>
      <c r="F79" s="116" t="str">
        <f>IF('Plje 6'!I29="","",'Plje 6'!I29)</f>
        <v/>
      </c>
      <c r="G79" s="116" t="str">
        <f>IF('Plje 6'!J29="","",'Plje 6'!J29)</f>
        <v/>
      </c>
      <c r="H79" s="122" t="str">
        <f>IF('Plje 6'!Q29="","",'Plje 6'!Q29)</f>
        <v/>
      </c>
      <c r="I79" s="122" t="str">
        <f>IF('Plje 6'!R29="","",'Plje 6'!R29)</f>
        <v/>
      </c>
      <c r="J79" s="123" t="str">
        <f>IF('Plje 6'!V29="","",'Plje 6'!V29)</f>
        <v/>
      </c>
      <c r="K79" s="123" t="str">
        <f>IF('Plje 6'!W29="","",'Plje 6'!W29)</f>
        <v/>
      </c>
      <c r="L79" s="123" t="str">
        <f>IF('Plje 6'!X29="","",'Plje 6'!X29)</f>
        <v/>
      </c>
      <c r="M79" s="123" t="str">
        <f>IF('Plje 6'!Z30="","",'Plje 6'!Z30)</f>
        <v/>
      </c>
    </row>
    <row r="80" spans="1:13" ht="16">
      <c r="A80" s="113"/>
      <c r="B80" s="123" t="str">
        <f>IF('Plje 6'!D31="","",'Plje 6'!D31)</f>
        <v/>
      </c>
      <c r="C80" s="114" t="str">
        <f>IF('Plje 6'!E31="","",'Plje 6'!E31)</f>
        <v/>
      </c>
      <c r="D80" s="114" t="str">
        <f>IF('Plje 6'!F31="","",'Plje 6'!F31)</f>
        <v/>
      </c>
      <c r="E80" s="115" t="str">
        <f>IF('Plje 6'!G31="","",'Plje 6'!G31)</f>
        <v/>
      </c>
      <c r="F80" s="116" t="str">
        <f>IF('Plje 6'!I31="","",'Plje 6'!I31)</f>
        <v/>
      </c>
      <c r="G80" s="116" t="str">
        <f>IF('Plje 6'!J31="","",'Plje 6'!J31)</f>
        <v/>
      </c>
      <c r="H80" s="122" t="str">
        <f>IF('Plje 6'!Q31="","",'Plje 6'!Q31)</f>
        <v/>
      </c>
      <c r="I80" s="122" t="str">
        <f>IF('Plje 6'!R31="","",'Plje 6'!R31)</f>
        <v/>
      </c>
      <c r="J80" s="123" t="str">
        <f>IF('Plje 6'!V31="","",'Plje 6'!V31)</f>
        <v/>
      </c>
      <c r="K80" s="123" t="str">
        <f>IF('Plje 6'!W31="","",'Plje 6'!W31)</f>
        <v/>
      </c>
      <c r="L80" s="123" t="str">
        <f>IF('Plje 6'!X31="","",'Plje 6'!X31)</f>
        <v/>
      </c>
      <c r="M80" s="123" t="str">
        <f>IF('Plje 6'!Z32="","",'Plje 6'!Z32)</f>
        <v/>
      </c>
    </row>
    <row r="81" spans="1:13" ht="16">
      <c r="A81" s="113"/>
      <c r="B81" s="123" t="str">
        <f>IF('Pulje 7'!D9="","",'Pulje 7'!D9)</f>
        <v/>
      </c>
      <c r="C81" s="114" t="str">
        <f>IF('Pulje 7'!E9="","",'Pulje 7'!E9)</f>
        <v/>
      </c>
      <c r="D81" s="114" t="str">
        <f>IF('Pulje 7'!F9="","",'Pulje 7'!F9)</f>
        <v/>
      </c>
      <c r="E81" s="115" t="str">
        <f>IF('Pulje 7'!G9="","",'Pulje 7'!G9)</f>
        <v/>
      </c>
      <c r="F81" s="116" t="str">
        <f>IF('Pulje 7'!I9="","",'Pulje 7'!I9)</f>
        <v/>
      </c>
      <c r="G81" s="116" t="str">
        <f>IF('Pulje 7'!J9="","",'Pulje 7'!J9)</f>
        <v/>
      </c>
      <c r="H81" s="122" t="str">
        <f>IF('Pulje 7'!Q9="","",'Pulje 7'!Q9)</f>
        <v/>
      </c>
      <c r="I81" s="122" t="str">
        <f>IF('Pulje 7'!R9="","",'Pulje 7'!R9)</f>
        <v/>
      </c>
      <c r="J81" s="123" t="str">
        <f>IF('Pulje 7'!V9="","",'Pulje 7'!V9)</f>
        <v/>
      </c>
      <c r="K81" s="123" t="str">
        <f>IF('Pulje 7'!W9="","",'Pulje 7'!W9)</f>
        <v/>
      </c>
      <c r="L81" s="123" t="str">
        <f>IF('Pulje 7'!X9="","",'Pulje 7'!X9)</f>
        <v/>
      </c>
      <c r="M81" s="123" t="str">
        <f>IF('Pulje 7'!Z10="","",'Pulje 7'!Z10)</f>
        <v/>
      </c>
    </row>
    <row r="82" spans="1:13" ht="16">
      <c r="A82" s="113"/>
      <c r="B82" s="123" t="str">
        <f>IF('Pulje 7'!D11="","",'Pulje 7'!D11)</f>
        <v/>
      </c>
      <c r="C82" s="114" t="str">
        <f>IF('Pulje 7'!E11="","",'Pulje 7'!E11)</f>
        <v/>
      </c>
      <c r="D82" s="114" t="str">
        <f>IF('Pulje 7'!F11="","",'Pulje 7'!F11)</f>
        <v/>
      </c>
      <c r="E82" s="115" t="str">
        <f>IF('Pulje 7'!G11="","",'Pulje 7'!G11)</f>
        <v/>
      </c>
      <c r="F82" s="116" t="str">
        <f>IF('Pulje 7'!I11="","",'Pulje 7'!I11)</f>
        <v/>
      </c>
      <c r="G82" s="116" t="str">
        <f>IF('Pulje 7'!J11="","",'Pulje 7'!J11)</f>
        <v/>
      </c>
      <c r="H82" s="122" t="str">
        <f>IF('Pulje 7'!Q11="","",'Pulje 7'!Q11)</f>
        <v/>
      </c>
      <c r="I82" s="122" t="str">
        <f>IF('Pulje 7'!R11="","",'Pulje 7'!R11)</f>
        <v/>
      </c>
      <c r="J82" s="123" t="str">
        <f>IF('Pulje 7'!V11="","",'Pulje 7'!V11)</f>
        <v/>
      </c>
      <c r="K82" s="123" t="str">
        <f>IF('Pulje 7'!W11="","",'Pulje 7'!W11)</f>
        <v/>
      </c>
      <c r="L82" s="123" t="str">
        <f>IF('Pulje 7'!X11="","",'Pulje 7'!X11)</f>
        <v/>
      </c>
      <c r="M82" s="123" t="str">
        <f>IF('Pulje 7'!Z12="","",'Pulje 7'!Z12)</f>
        <v/>
      </c>
    </row>
    <row r="83" spans="1:13" ht="16">
      <c r="A83" s="113"/>
      <c r="B83" s="123" t="str">
        <f>IF('Pulje 7'!D13="","",'Pulje 7'!D13)</f>
        <v/>
      </c>
      <c r="C83" s="114" t="str">
        <f>IF('Pulje 7'!E13="","",'Pulje 7'!E13)</f>
        <v/>
      </c>
      <c r="D83" s="114" t="str">
        <f>IF('Pulje 7'!F13="","",'Pulje 7'!F13)</f>
        <v/>
      </c>
      <c r="E83" s="115" t="str">
        <f>IF('Pulje 7'!G13="","",'Pulje 7'!G13)</f>
        <v/>
      </c>
      <c r="F83" s="116" t="str">
        <f>IF('Pulje 7'!I13="","",'Pulje 7'!I13)</f>
        <v/>
      </c>
      <c r="G83" s="116" t="str">
        <f>IF('Pulje 7'!J13="","",'Pulje 7'!J13)</f>
        <v/>
      </c>
      <c r="H83" s="122" t="str">
        <f>IF('Pulje 7'!Q13="","",'Pulje 7'!Q13)</f>
        <v/>
      </c>
      <c r="I83" s="122" t="str">
        <f>IF('Pulje 7'!R13="","",'Pulje 7'!R13)</f>
        <v/>
      </c>
      <c r="J83" s="123" t="str">
        <f>IF('Pulje 7'!V13="","",'Pulje 7'!V13)</f>
        <v/>
      </c>
      <c r="K83" s="123" t="str">
        <f>IF('Pulje 7'!W13="","",'Pulje 7'!W13)</f>
        <v/>
      </c>
      <c r="L83" s="123" t="str">
        <f>IF('Pulje 7'!X13="","",'Pulje 7'!X13)</f>
        <v/>
      </c>
      <c r="M83" s="123" t="str">
        <f>IF('Pulje 7'!Z14="","",'Pulje 7'!Z14)</f>
        <v/>
      </c>
    </row>
    <row r="84" spans="1:13" ht="16">
      <c r="A84" s="113"/>
      <c r="B84" s="123" t="str">
        <f>IF('Pulje 7'!D15="","",'Pulje 7'!D15)</f>
        <v/>
      </c>
      <c r="C84" s="114" t="str">
        <f>IF('Pulje 7'!E15="","",'Pulje 7'!E15)</f>
        <v/>
      </c>
      <c r="D84" s="114" t="str">
        <f>IF('Pulje 7'!F15="","",'Pulje 7'!F15)</f>
        <v/>
      </c>
      <c r="E84" s="115" t="str">
        <f>IF('Pulje 7'!G15="","",'Pulje 7'!G15)</f>
        <v/>
      </c>
      <c r="F84" s="116" t="str">
        <f>IF('Pulje 7'!I15="","",'Pulje 7'!I15)</f>
        <v/>
      </c>
      <c r="G84" s="116" t="str">
        <f>IF('Pulje 7'!J15="","",'Pulje 7'!J15)</f>
        <v/>
      </c>
      <c r="H84" s="122" t="str">
        <f>IF('Pulje 7'!Q15="","",'Pulje 7'!Q15)</f>
        <v/>
      </c>
      <c r="I84" s="122" t="str">
        <f>IF('Pulje 7'!R15="","",'Pulje 7'!R15)</f>
        <v/>
      </c>
      <c r="J84" s="123" t="str">
        <f>IF('Pulje 7'!V15="","",'Pulje 7'!V15)</f>
        <v/>
      </c>
      <c r="K84" s="123" t="str">
        <f>IF('Pulje 7'!W15="","",'Pulje 7'!W15)</f>
        <v/>
      </c>
      <c r="L84" s="123" t="str">
        <f>IF('Pulje 7'!X15="","",'Pulje 7'!X15)</f>
        <v/>
      </c>
      <c r="M84" s="123" t="str">
        <f>IF('Pulje 7'!Z16="","",'Pulje 7'!Z16)</f>
        <v/>
      </c>
    </row>
    <row r="85" spans="1:13" ht="16">
      <c r="A85" s="113"/>
      <c r="B85" s="123" t="str">
        <f>IF('Pulje 7'!D17="","",'Pulje 7'!D17)</f>
        <v/>
      </c>
      <c r="C85" s="114" t="str">
        <f>IF('Pulje 7'!E17="","",'Pulje 7'!E17)</f>
        <v/>
      </c>
      <c r="D85" s="114" t="str">
        <f>IF('Pulje 7'!F17="","",'Pulje 7'!F17)</f>
        <v/>
      </c>
      <c r="E85" s="115" t="str">
        <f>IF('Pulje 7'!G17="","",'Pulje 7'!G17)</f>
        <v/>
      </c>
      <c r="F85" s="116" t="str">
        <f>IF('Pulje 7'!I17="","",'Pulje 7'!I17)</f>
        <v/>
      </c>
      <c r="G85" s="116" t="str">
        <f>IF('Pulje 7'!J17="","",'Pulje 7'!J17)</f>
        <v/>
      </c>
      <c r="H85" s="122" t="str">
        <f>IF('Pulje 7'!Q17="","",'Pulje 7'!Q17)</f>
        <v/>
      </c>
      <c r="I85" s="122" t="str">
        <f>IF('Pulje 7'!R17="","",'Pulje 7'!R17)</f>
        <v/>
      </c>
      <c r="J85" s="123" t="str">
        <f>IF('Pulje 7'!V17="","",'Pulje 7'!V17)</f>
        <v/>
      </c>
      <c r="K85" s="123" t="str">
        <f>IF('Pulje 7'!W17="","",'Pulje 7'!W17)</f>
        <v/>
      </c>
      <c r="L85" s="123" t="str">
        <f>IF('Pulje 7'!X17="","",'Pulje 7'!X17)</f>
        <v/>
      </c>
      <c r="M85" s="123" t="str">
        <f>IF('Pulje 7'!Z18="","",'Pulje 7'!Z18)</f>
        <v/>
      </c>
    </row>
    <row r="86" spans="1:13" ht="16">
      <c r="A86" s="113"/>
      <c r="B86" s="123" t="str">
        <f>IF('Pulje 7'!D19="","",'Pulje 7'!D19)</f>
        <v/>
      </c>
      <c r="C86" s="114" t="str">
        <f>IF('Pulje 7'!E19="","",'Pulje 7'!E19)</f>
        <v/>
      </c>
      <c r="D86" s="114" t="str">
        <f>IF('Pulje 7'!F19="","",'Pulje 7'!F19)</f>
        <v/>
      </c>
      <c r="E86" s="115" t="str">
        <f>IF('Pulje 7'!G19="","",'Pulje 7'!G19)</f>
        <v/>
      </c>
      <c r="F86" s="116" t="str">
        <f>IF('Pulje 7'!I19="","",'Pulje 7'!I19)</f>
        <v/>
      </c>
      <c r="G86" s="116" t="str">
        <f>IF('Pulje 7'!J19="","",'Pulje 7'!J19)</f>
        <v/>
      </c>
      <c r="H86" s="122" t="str">
        <f>IF('Pulje 7'!Q19="","",'Pulje 7'!Q19)</f>
        <v/>
      </c>
      <c r="I86" s="122" t="str">
        <f>IF('Pulje 7'!R19="","",'Pulje 7'!R19)</f>
        <v/>
      </c>
      <c r="J86" s="123" t="str">
        <f>IF('Pulje 7'!V19="","",'Pulje 7'!V19)</f>
        <v/>
      </c>
      <c r="K86" s="123" t="str">
        <f>IF('Pulje 7'!W19="","",'Pulje 7'!W19)</f>
        <v/>
      </c>
      <c r="L86" s="123" t="str">
        <f>IF('Pulje 7'!X19="","",'Pulje 7'!X19)</f>
        <v/>
      </c>
      <c r="M86" s="123" t="str">
        <f>IF('Pulje 7'!Z20="","",'Pulje 7'!Z20)</f>
        <v/>
      </c>
    </row>
    <row r="87" spans="1:13" ht="16">
      <c r="A87" s="113"/>
      <c r="B87" s="123" t="str">
        <f>IF('Pulje 7'!D21="","",'Pulje 7'!D21)</f>
        <v/>
      </c>
      <c r="C87" s="114" t="str">
        <f>IF('Pulje 7'!E21="","",'Pulje 7'!E21)</f>
        <v/>
      </c>
      <c r="D87" s="114" t="str">
        <f>IF('Pulje 7'!F21="","",'Pulje 7'!F21)</f>
        <v/>
      </c>
      <c r="E87" s="115" t="str">
        <f>IF('Pulje 7'!G21="","",'Pulje 7'!G21)</f>
        <v/>
      </c>
      <c r="F87" s="116" t="str">
        <f>IF('Pulje 7'!I21="","",'Pulje 7'!I21)</f>
        <v/>
      </c>
      <c r="G87" s="116" t="str">
        <f>IF('Pulje 7'!J21="","",'Pulje 7'!J21)</f>
        <v/>
      </c>
      <c r="H87" s="122" t="str">
        <f>IF('Pulje 7'!Q21="","",'Pulje 7'!Q21)</f>
        <v/>
      </c>
      <c r="I87" s="122" t="str">
        <f>IF('Pulje 7'!R21="","",'Pulje 7'!R21)</f>
        <v/>
      </c>
      <c r="J87" s="123" t="str">
        <f>IF('Pulje 7'!V21="","",'Pulje 7'!V21)</f>
        <v/>
      </c>
      <c r="K87" s="123" t="str">
        <f>IF('Pulje 7'!W21="","",'Pulje 7'!W21)</f>
        <v/>
      </c>
      <c r="L87" s="123" t="str">
        <f>IF('Pulje 7'!X21="","",'Pulje 7'!X21)</f>
        <v/>
      </c>
      <c r="M87" s="123" t="str">
        <f>IF('Pulje 7'!Z22="","",'Pulje 7'!Z22)</f>
        <v/>
      </c>
    </row>
    <row r="88" spans="1:13" ht="16">
      <c r="A88" s="113"/>
      <c r="B88" s="123" t="str">
        <f>IF('Pulje 7'!D23="","",'Pulje 7'!D23)</f>
        <v/>
      </c>
      <c r="C88" s="114" t="str">
        <f>IF('Pulje 7'!E23="","",'Pulje 7'!E23)</f>
        <v/>
      </c>
      <c r="D88" s="114" t="str">
        <f>IF('Pulje 7'!F23="","",'Pulje 7'!F23)</f>
        <v/>
      </c>
      <c r="E88" s="115" t="str">
        <f>IF('Pulje 7'!G23="","",'Pulje 7'!G23)</f>
        <v/>
      </c>
      <c r="F88" s="116" t="str">
        <f>IF('Pulje 7'!I23="","",'Pulje 7'!I23)</f>
        <v/>
      </c>
      <c r="G88" s="116" t="str">
        <f>IF('Pulje 7'!J23="","",'Pulje 7'!J23)</f>
        <v/>
      </c>
      <c r="H88" s="122" t="str">
        <f>IF('Pulje 7'!Q23="","",'Pulje 7'!Q23)</f>
        <v/>
      </c>
      <c r="I88" s="122" t="str">
        <f>IF('Pulje 7'!R23="","",'Pulje 7'!R23)</f>
        <v/>
      </c>
      <c r="J88" s="123" t="str">
        <f>IF('Pulje 7'!V23="","",'Pulje 7'!V23)</f>
        <v/>
      </c>
      <c r="K88" s="123" t="str">
        <f>IF('Pulje 7'!W23="","",'Pulje 7'!W23)</f>
        <v/>
      </c>
      <c r="L88" s="123" t="str">
        <f>IF('Pulje 7'!X23="","",'Pulje 7'!X23)</f>
        <v/>
      </c>
      <c r="M88" s="123" t="str">
        <f>IF('Pulje 7'!Z24="","",'Pulje 7'!Z24)</f>
        <v/>
      </c>
    </row>
    <row r="89" spans="1:13" ht="16">
      <c r="A89" s="113"/>
      <c r="B89" s="123" t="str">
        <f>IF('Pulje 7'!D25="","",'Pulje 7'!D25)</f>
        <v/>
      </c>
      <c r="C89" s="114" t="str">
        <f>IF('Pulje 7'!E25="","",'Pulje 7'!E25)</f>
        <v/>
      </c>
      <c r="D89" s="114" t="str">
        <f>IF('Pulje 7'!F25="","",'Pulje 7'!F25)</f>
        <v/>
      </c>
      <c r="E89" s="115" t="str">
        <f>IF('Pulje 7'!G25="","",'Pulje 7'!G25)</f>
        <v/>
      </c>
      <c r="F89" s="116" t="str">
        <f>IF('Pulje 7'!I25="","",'Pulje 7'!I25)</f>
        <v/>
      </c>
      <c r="G89" s="116" t="str">
        <f>IF('Pulje 7'!J25="","",'Pulje 7'!J25)</f>
        <v/>
      </c>
      <c r="H89" s="122" t="str">
        <f>IF('Pulje 7'!Q25="","",'Pulje 7'!Q25)</f>
        <v/>
      </c>
      <c r="I89" s="122" t="str">
        <f>IF('Pulje 7'!R25="","",'Pulje 7'!R25)</f>
        <v/>
      </c>
      <c r="J89" s="123" t="str">
        <f>IF('Pulje 7'!V25="","",'Pulje 7'!V25)</f>
        <v/>
      </c>
      <c r="K89" s="123" t="str">
        <f>IF('Pulje 7'!W25="","",'Pulje 7'!W25)</f>
        <v/>
      </c>
      <c r="L89" s="123" t="str">
        <f>IF('Pulje 7'!X25="","",'Pulje 7'!X25)</f>
        <v/>
      </c>
      <c r="M89" s="123" t="str">
        <f>IF('Pulje 7'!Z26="","",'Pulje 7'!Z26)</f>
        <v/>
      </c>
    </row>
    <row r="90" spans="1:13" ht="16">
      <c r="A90" s="113"/>
      <c r="B90" s="123" t="str">
        <f>IF('Pulje 7'!D27="","",'Pulje 7'!D27)</f>
        <v/>
      </c>
      <c r="C90" s="114" t="str">
        <f>IF('Pulje 7'!E27="","",'Pulje 7'!E27)</f>
        <v/>
      </c>
      <c r="D90" s="114" t="str">
        <f>IF('Pulje 7'!F27="","",'Pulje 7'!F27)</f>
        <v/>
      </c>
      <c r="E90" s="115" t="str">
        <f>IF('Pulje 7'!G27="","",'Pulje 7'!G27)</f>
        <v/>
      </c>
      <c r="F90" s="116" t="str">
        <f>IF('Pulje 7'!I27="","",'Pulje 7'!I27)</f>
        <v/>
      </c>
      <c r="G90" s="116" t="str">
        <f>IF('Pulje 7'!J27="","",'Pulje 7'!J27)</f>
        <v/>
      </c>
      <c r="H90" s="122" t="str">
        <f>IF('Pulje 7'!Q27="","",'Pulje 7'!Q27)</f>
        <v/>
      </c>
      <c r="I90" s="122" t="str">
        <f>IF('Pulje 7'!R27="","",'Pulje 7'!R27)</f>
        <v/>
      </c>
      <c r="J90" s="123" t="str">
        <f>IF('Pulje 7'!V27="","",'Pulje 7'!V27)</f>
        <v/>
      </c>
      <c r="K90" s="123" t="str">
        <f>IF('Pulje 7'!W27="","",'Pulje 7'!W27)</f>
        <v/>
      </c>
      <c r="L90" s="123" t="str">
        <f>IF('Pulje 7'!X27="","",'Pulje 7'!X27)</f>
        <v/>
      </c>
      <c r="M90" s="123" t="str">
        <f>IF('Pulje 7'!Z28="","",'Pulje 7'!Z28)</f>
        <v/>
      </c>
    </row>
    <row r="91" spans="1:13" ht="16">
      <c r="A91" s="113"/>
      <c r="B91" s="123" t="str">
        <f>IF('Pulje 7'!D29="","",'Pulje 7'!D29)</f>
        <v/>
      </c>
      <c r="C91" s="114" t="str">
        <f>IF('Pulje 7'!E29="","",'Pulje 7'!E29)</f>
        <v/>
      </c>
      <c r="D91" s="114" t="str">
        <f>IF('Pulje 7'!F29="","",'Pulje 7'!F29)</f>
        <v/>
      </c>
      <c r="E91" s="115" t="str">
        <f>IF('Pulje 7'!G29="","",'Pulje 7'!G29)</f>
        <v/>
      </c>
      <c r="F91" s="116" t="str">
        <f>IF('Pulje 7'!I29="","",'Pulje 7'!I29)</f>
        <v/>
      </c>
      <c r="G91" s="116" t="str">
        <f>IF('Pulje 7'!J29="","",'Pulje 7'!J29)</f>
        <v/>
      </c>
      <c r="H91" s="122" t="str">
        <f>IF('Pulje 7'!Q29="","",'Pulje 7'!Q29)</f>
        <v/>
      </c>
      <c r="I91" s="122" t="str">
        <f>IF('Pulje 7'!R29="","",'Pulje 7'!R29)</f>
        <v/>
      </c>
      <c r="J91" s="123" t="str">
        <f>IF('Pulje 7'!V29="","",'Pulje 7'!V29)</f>
        <v/>
      </c>
      <c r="K91" s="123" t="str">
        <f>IF('Pulje 7'!W29="","",'Pulje 7'!W29)</f>
        <v/>
      </c>
      <c r="L91" s="123" t="str">
        <f>IF('Pulje 7'!X29="","",'Pulje 7'!X29)</f>
        <v/>
      </c>
      <c r="M91" s="123" t="str">
        <f>IF('Pulje 7'!Z30="","",'Pulje 7'!Z30)</f>
        <v/>
      </c>
    </row>
    <row r="92" spans="1:13" ht="16">
      <c r="A92" s="113"/>
      <c r="B92" s="123" t="str">
        <f>IF('Pulje 7'!D31="","",'Pulje 7'!D31)</f>
        <v/>
      </c>
      <c r="C92" s="114" t="str">
        <f>IF('Pulje 7'!E31="","",'Pulje 7'!E31)</f>
        <v/>
      </c>
      <c r="D92" s="114" t="str">
        <f>IF('Pulje 7'!F31="","",'Pulje 7'!F31)</f>
        <v/>
      </c>
      <c r="E92" s="115" t="str">
        <f>IF('Pulje 7'!G31="","",'Pulje 7'!G31)</f>
        <v/>
      </c>
      <c r="F92" s="116" t="str">
        <f>IF('Pulje 7'!I31="","",'Pulje 7'!I31)</f>
        <v/>
      </c>
      <c r="G92" s="116" t="str">
        <f>IF('Pulje 7'!J31="","",'Pulje 7'!J31)</f>
        <v/>
      </c>
      <c r="H92" s="122" t="str">
        <f>IF('Pulje 7'!Q31="","",'Pulje 7'!Q31)</f>
        <v/>
      </c>
      <c r="I92" s="122" t="str">
        <f>IF('Pulje 7'!R31="","",'Pulje 7'!R31)</f>
        <v/>
      </c>
      <c r="J92" s="123" t="str">
        <f>IF('Pulje 7'!V31="","",'Pulje 7'!V31)</f>
        <v/>
      </c>
      <c r="K92" s="123" t="str">
        <f>IF('Pulje 7'!W31="","",'Pulje 7'!W31)</f>
        <v/>
      </c>
      <c r="L92" s="123" t="str">
        <f>IF('Pulje 7'!X31="","",'Pulje 7'!X31)</f>
        <v/>
      </c>
      <c r="M92" s="123" t="str">
        <f>IF('Pulje 7'!Z32="","",'Pulje 7'!Z32)</f>
        <v/>
      </c>
    </row>
    <row r="93" spans="1:13" ht="16">
      <c r="A93" s="113"/>
      <c r="B93" s="123" t="str">
        <f>IF('Pulje 8'!D9="","",'Pulje 8'!D9)</f>
        <v/>
      </c>
      <c r="C93" s="114" t="str">
        <f>IF('Pulje 8'!E9="","",'Pulje 8'!E9)</f>
        <v/>
      </c>
      <c r="D93" s="114" t="str">
        <f>IF('Pulje 8'!F9="","",'Pulje 8'!F9)</f>
        <v/>
      </c>
      <c r="E93" s="115" t="str">
        <f>IF('Pulje 8'!G9="","",'Pulje 8'!G9)</f>
        <v/>
      </c>
      <c r="F93" s="116" t="str">
        <f>IF('Pulje 8'!I9="","",'Pulje 8'!I9)</f>
        <v/>
      </c>
      <c r="G93" s="116" t="str">
        <f>IF('Pulje 8'!J9="","",'Pulje 8'!J9)</f>
        <v/>
      </c>
      <c r="H93" s="122" t="str">
        <f>IF('Pulje 8'!Q9="","",'Pulje 8'!Q9)</f>
        <v/>
      </c>
      <c r="I93" s="122" t="str">
        <f>IF('Pulje 8'!R9="","",'Pulje 8'!R9)</f>
        <v/>
      </c>
      <c r="J93" s="123" t="str">
        <f>IF('Pulje 8'!V9="","",'Pulje 8'!V9)</f>
        <v/>
      </c>
      <c r="K93" s="123" t="str">
        <f>IF('Pulje 8'!W9="","",'Pulje 8'!W9)</f>
        <v/>
      </c>
      <c r="L93" s="123" t="str">
        <f>IF('Pulje 8'!X9="","",'Pulje 8'!X9)</f>
        <v/>
      </c>
      <c r="M93" s="123" t="str">
        <f>IF('Pulje 8'!Z10="","",'Pulje 8'!Z10)</f>
        <v/>
      </c>
    </row>
    <row r="94" spans="1:13" ht="16">
      <c r="A94" s="113"/>
      <c r="B94" s="123" t="str">
        <f>IF('Pulje 8'!D11="","",'Pulje 8'!D11)</f>
        <v/>
      </c>
      <c r="C94" s="114" t="str">
        <f>IF('Pulje 8'!E11="","",'Pulje 8'!E11)</f>
        <v/>
      </c>
      <c r="D94" s="114" t="str">
        <f>IF('Pulje 8'!F11="","",'Pulje 8'!F11)</f>
        <v/>
      </c>
      <c r="E94" s="115" t="str">
        <f>IF('Pulje 8'!G11="","",'Pulje 8'!G11)</f>
        <v/>
      </c>
      <c r="F94" s="116" t="str">
        <f>IF('Pulje 8'!I11="","",'Pulje 8'!I11)</f>
        <v/>
      </c>
      <c r="G94" s="116" t="str">
        <f>IF('Pulje 8'!J11="","",'Pulje 8'!J11)</f>
        <v/>
      </c>
      <c r="H94" s="122" t="str">
        <f>IF('Pulje 8'!Q11="","",'Pulje 8'!Q11)</f>
        <v/>
      </c>
      <c r="I94" s="122" t="str">
        <f>IF('Pulje 8'!R11="","",'Pulje 8'!R11)</f>
        <v/>
      </c>
      <c r="J94" s="123" t="str">
        <f>IF('Pulje 8'!V11="","",'Pulje 8'!V11)</f>
        <v/>
      </c>
      <c r="K94" s="123" t="str">
        <f>IF('Pulje 8'!W11="","",'Pulje 8'!W11)</f>
        <v/>
      </c>
      <c r="L94" s="123" t="str">
        <f>IF('Pulje 8'!X11="","",'Pulje 8'!X11)</f>
        <v/>
      </c>
      <c r="M94" s="123" t="str">
        <f>IF('Pulje 8'!Z12="","",'Pulje 8'!Z12)</f>
        <v/>
      </c>
    </row>
    <row r="95" spans="1:13" ht="16">
      <c r="A95" s="113"/>
      <c r="B95" s="123" t="str">
        <f>IF('Pulje 8'!D13="","",'Pulje 8'!D13)</f>
        <v/>
      </c>
      <c r="C95" s="114" t="str">
        <f>IF('Pulje 8'!E13="","",'Pulje 8'!E13)</f>
        <v/>
      </c>
      <c r="D95" s="114" t="str">
        <f>IF('Pulje 8'!F13="","",'Pulje 8'!F13)</f>
        <v/>
      </c>
      <c r="E95" s="115" t="str">
        <f>IF('Pulje 8'!G13="","",'Pulje 8'!G13)</f>
        <v/>
      </c>
      <c r="F95" s="116" t="str">
        <f>IF('Pulje 8'!I13="","",'Pulje 8'!I13)</f>
        <v/>
      </c>
      <c r="G95" s="116" t="str">
        <f>IF('Pulje 8'!J13="","",'Pulje 8'!J13)</f>
        <v/>
      </c>
      <c r="H95" s="122" t="str">
        <f>IF('Pulje 8'!Q13="","",'Pulje 8'!Q13)</f>
        <v/>
      </c>
      <c r="I95" s="122" t="str">
        <f>IF('Pulje 8'!R13="","",'Pulje 8'!R13)</f>
        <v/>
      </c>
      <c r="J95" s="123" t="str">
        <f>IF('Pulje 8'!V13="","",'Pulje 8'!V13)</f>
        <v/>
      </c>
      <c r="K95" s="123" t="str">
        <f>IF('Pulje 8'!W13="","",'Pulje 8'!W13)</f>
        <v/>
      </c>
      <c r="L95" s="123" t="str">
        <f>IF('Pulje 8'!X13="","",'Pulje 8'!X13)</f>
        <v/>
      </c>
      <c r="M95" s="123" t="str">
        <f>IF('Pulje 8'!Z14="","",'Pulje 8'!Z14)</f>
        <v/>
      </c>
    </row>
    <row r="96" spans="1:13" ht="16">
      <c r="A96" s="113"/>
      <c r="B96" s="123" t="str">
        <f>IF('Pulje 8'!D15="","",'Pulje 8'!D15)</f>
        <v/>
      </c>
      <c r="C96" s="114" t="str">
        <f>IF('Pulje 8'!E15="","",'Pulje 8'!E15)</f>
        <v/>
      </c>
      <c r="D96" s="114" t="str">
        <f>IF('Pulje 8'!F15="","",'Pulje 8'!F15)</f>
        <v/>
      </c>
      <c r="E96" s="115" t="str">
        <f>IF('Pulje 8'!G15="","",'Pulje 8'!G15)</f>
        <v/>
      </c>
      <c r="F96" s="116" t="str">
        <f>IF('Pulje 8'!I15="","",'Pulje 8'!I15)</f>
        <v/>
      </c>
      <c r="G96" s="116" t="str">
        <f>IF('Pulje 8'!J15="","",'Pulje 8'!J15)</f>
        <v/>
      </c>
      <c r="H96" s="122" t="str">
        <f>IF('Pulje 8'!Q15="","",'Pulje 8'!Q15)</f>
        <v/>
      </c>
      <c r="I96" s="122" t="str">
        <f>IF('Pulje 8'!R15="","",'Pulje 8'!R15)</f>
        <v/>
      </c>
      <c r="J96" s="123" t="str">
        <f>IF('Pulje 8'!V15="","",'Pulje 8'!V15)</f>
        <v/>
      </c>
      <c r="K96" s="123" t="str">
        <f>IF('Pulje 8'!W15="","",'Pulje 8'!W15)</f>
        <v/>
      </c>
      <c r="L96" s="123" t="str">
        <f>IF('Pulje 8'!X15="","",'Pulje 8'!X15)</f>
        <v/>
      </c>
      <c r="M96" s="123" t="str">
        <f>IF('Pulje 8'!Z16="","",'Pulje 8'!Z16)</f>
        <v/>
      </c>
    </row>
    <row r="97" spans="1:13" ht="16">
      <c r="A97" s="113"/>
      <c r="B97" s="123" t="str">
        <f>IF('Pulje 8'!D17="","",'Pulje 8'!D17)</f>
        <v/>
      </c>
      <c r="C97" s="114" t="str">
        <f>IF('Pulje 8'!E17="","",'Pulje 8'!E17)</f>
        <v/>
      </c>
      <c r="D97" s="114" t="str">
        <f>IF('Pulje 8'!F17="","",'Pulje 8'!F17)</f>
        <v/>
      </c>
      <c r="E97" s="115" t="str">
        <f>IF('Pulje 8'!G17="","",'Pulje 8'!G17)</f>
        <v/>
      </c>
      <c r="F97" s="116" t="str">
        <f>IF('Pulje 8'!I17="","",'Pulje 8'!I17)</f>
        <v/>
      </c>
      <c r="G97" s="116" t="str">
        <f>IF('Pulje 8'!J17="","",'Pulje 8'!J17)</f>
        <v/>
      </c>
      <c r="H97" s="122" t="str">
        <f>IF('Pulje 8'!Q17="","",'Pulje 8'!Q17)</f>
        <v/>
      </c>
      <c r="I97" s="122" t="str">
        <f>IF('Pulje 8'!R17="","",'Pulje 8'!R17)</f>
        <v/>
      </c>
      <c r="J97" s="123" t="str">
        <f>IF('Pulje 8'!V17="","",'Pulje 8'!V17)</f>
        <v/>
      </c>
      <c r="K97" s="123" t="str">
        <f>IF('Pulje 8'!W17="","",'Pulje 8'!W17)</f>
        <v/>
      </c>
      <c r="L97" s="123" t="str">
        <f>IF('Pulje 8'!X17="","",'Pulje 8'!X17)</f>
        <v/>
      </c>
      <c r="M97" s="123" t="str">
        <f>IF('Pulje 8'!Z18="","",'Pulje 8'!Z18)</f>
        <v/>
      </c>
    </row>
    <row r="98" spans="1:13" ht="16">
      <c r="A98" s="113"/>
      <c r="B98" s="123" t="str">
        <f>IF('Pulje 8'!D19="","",'Pulje 8'!D19)</f>
        <v/>
      </c>
      <c r="C98" s="114" t="str">
        <f>IF('Pulje 8'!E19="","",'Pulje 8'!E19)</f>
        <v/>
      </c>
      <c r="D98" s="114" t="str">
        <f>IF('Pulje 8'!F19="","",'Pulje 8'!F19)</f>
        <v/>
      </c>
      <c r="E98" s="115" t="str">
        <f>IF('Pulje 8'!G19="","",'Pulje 8'!G19)</f>
        <v/>
      </c>
      <c r="F98" s="116" t="str">
        <f>IF('Pulje 8'!I19="","",'Pulje 8'!I19)</f>
        <v/>
      </c>
      <c r="G98" s="116" t="str">
        <f>IF('Pulje 8'!J19="","",'Pulje 8'!J19)</f>
        <v/>
      </c>
      <c r="H98" s="122" t="str">
        <f>IF('Pulje 8'!Q19="","",'Pulje 8'!Q19)</f>
        <v/>
      </c>
      <c r="I98" s="122" t="str">
        <f>IF('Pulje 8'!R19="","",'Pulje 8'!R19)</f>
        <v/>
      </c>
      <c r="J98" s="123" t="str">
        <f>IF('Pulje 8'!V19="","",'Pulje 8'!V19)</f>
        <v/>
      </c>
      <c r="K98" s="123" t="str">
        <f>IF('Pulje 8'!W19="","",'Pulje 8'!W19)</f>
        <v/>
      </c>
      <c r="L98" s="123" t="str">
        <f>IF('Pulje 8'!X19="","",'Pulje 8'!X19)</f>
        <v/>
      </c>
      <c r="M98" s="123" t="str">
        <f>IF('Pulje 8'!Z20="","",'Pulje 8'!Z20)</f>
        <v/>
      </c>
    </row>
    <row r="99" spans="1:13" ht="16">
      <c r="A99" s="113"/>
      <c r="B99" s="123" t="str">
        <f>IF('Pulje 8'!D21="","",'Pulje 8'!D21)</f>
        <v/>
      </c>
      <c r="C99" s="114" t="str">
        <f>IF('Pulje 8'!E21="","",'Pulje 8'!E21)</f>
        <v/>
      </c>
      <c r="D99" s="114" t="str">
        <f>IF('Pulje 8'!F21="","",'Pulje 8'!F21)</f>
        <v/>
      </c>
      <c r="E99" s="115" t="str">
        <f>IF('Pulje 8'!G21="","",'Pulje 8'!G21)</f>
        <v/>
      </c>
      <c r="F99" s="116" t="str">
        <f>IF('Pulje 8'!I21="","",'Pulje 8'!I21)</f>
        <v/>
      </c>
      <c r="G99" s="116" t="str">
        <f>IF('Pulje 8'!J21="","",'Pulje 8'!J21)</f>
        <v/>
      </c>
      <c r="H99" s="122" t="str">
        <f>IF('Pulje 8'!Q21="","",'Pulje 8'!Q21)</f>
        <v/>
      </c>
      <c r="I99" s="122" t="str">
        <f>IF('Pulje 8'!R21="","",'Pulje 8'!R21)</f>
        <v/>
      </c>
      <c r="J99" s="123" t="str">
        <f>IF('Pulje 8'!V21="","",'Pulje 8'!V21)</f>
        <v/>
      </c>
      <c r="K99" s="123" t="str">
        <f>IF('Pulje 8'!W21="","",'Pulje 8'!W21)</f>
        <v/>
      </c>
      <c r="L99" s="123" t="str">
        <f>IF('Pulje 8'!X21="","",'Pulje 8'!X21)</f>
        <v/>
      </c>
      <c r="M99" s="123" t="str">
        <f>IF('Pulje 8'!Z22="","",'Pulje 8'!Z22)</f>
        <v/>
      </c>
    </row>
    <row r="100" spans="1:13" ht="16">
      <c r="A100" s="113"/>
      <c r="B100" s="123" t="str">
        <f>IF('Pulje 8'!D23="","",'Pulje 8'!D23)</f>
        <v/>
      </c>
      <c r="C100" s="114" t="str">
        <f>IF('Pulje 8'!E23="","",'Pulje 8'!E23)</f>
        <v/>
      </c>
      <c r="D100" s="114" t="str">
        <f>IF('Pulje 8'!F23="","",'Pulje 8'!F23)</f>
        <v/>
      </c>
      <c r="E100" s="115" t="str">
        <f>IF('Pulje 8'!G23="","",'Pulje 8'!G23)</f>
        <v/>
      </c>
      <c r="F100" s="116" t="str">
        <f>IF('Pulje 8'!I23="","",'Pulje 8'!I23)</f>
        <v/>
      </c>
      <c r="G100" s="116" t="str">
        <f>IF('Pulje 8'!J23="","",'Pulje 8'!J23)</f>
        <v/>
      </c>
      <c r="H100" s="122" t="str">
        <f>IF('Pulje 8'!Q23="","",'Pulje 8'!Q23)</f>
        <v/>
      </c>
      <c r="I100" s="122" t="str">
        <f>IF('Pulje 8'!R23="","",'Pulje 8'!R23)</f>
        <v/>
      </c>
      <c r="J100" s="123" t="str">
        <f>IF('Pulje 8'!V23="","",'Pulje 8'!V23)</f>
        <v/>
      </c>
      <c r="K100" s="123" t="str">
        <f>IF('Pulje 8'!W23="","",'Pulje 8'!W23)</f>
        <v/>
      </c>
      <c r="L100" s="123" t="str">
        <f>IF('Pulje 8'!X23="","",'Pulje 8'!X23)</f>
        <v/>
      </c>
      <c r="M100" s="123" t="str">
        <f>IF('Pulje 8'!Z24="","",'Pulje 8'!Z24)</f>
        <v/>
      </c>
    </row>
    <row r="101" spans="1:13" ht="16">
      <c r="A101" s="113"/>
      <c r="B101" s="123" t="str">
        <f>IF('Pulje 8'!D25="","",'Pulje 8'!D25)</f>
        <v/>
      </c>
      <c r="C101" s="114" t="str">
        <f>IF('Pulje 8'!E25="","",'Pulje 8'!E25)</f>
        <v/>
      </c>
      <c r="D101" s="114" t="str">
        <f>IF('Pulje 8'!F25="","",'Pulje 8'!F25)</f>
        <v/>
      </c>
      <c r="E101" s="115" t="str">
        <f>IF('Pulje 8'!G25="","",'Pulje 8'!G25)</f>
        <v/>
      </c>
      <c r="F101" s="116" t="str">
        <f>IF('Pulje 8'!I25="","",'Pulje 8'!I25)</f>
        <v/>
      </c>
      <c r="G101" s="116" t="str">
        <f>IF('Pulje 8'!J25="","",'Pulje 8'!J25)</f>
        <v/>
      </c>
      <c r="H101" s="122" t="str">
        <f>IF('Pulje 8'!Q25="","",'Pulje 8'!Q25)</f>
        <v/>
      </c>
      <c r="I101" s="122" t="str">
        <f>IF('Pulje 8'!R25="","",'Pulje 8'!R25)</f>
        <v/>
      </c>
      <c r="J101" s="123" t="str">
        <f>IF('Pulje 8'!V25="","",'Pulje 8'!V25)</f>
        <v/>
      </c>
      <c r="K101" s="123" t="str">
        <f>IF('Pulje 8'!W25="","",'Pulje 8'!W25)</f>
        <v/>
      </c>
      <c r="L101" s="123" t="str">
        <f>IF('Pulje 8'!X25="","",'Pulje 8'!X25)</f>
        <v/>
      </c>
      <c r="M101" s="123" t="str">
        <f>IF('Pulje 8'!Z26="","",'Pulje 8'!Z26)</f>
        <v/>
      </c>
    </row>
    <row r="102" spans="1:13" ht="16">
      <c r="A102" s="113"/>
      <c r="B102" s="123" t="str">
        <f>IF('Pulje 8'!D27="","",'Pulje 8'!D27)</f>
        <v/>
      </c>
      <c r="C102" s="114" t="str">
        <f>IF('Pulje 8'!E27="","",'Pulje 8'!E27)</f>
        <v/>
      </c>
      <c r="D102" s="114" t="str">
        <f>IF('Pulje 8'!F27="","",'Pulje 8'!F27)</f>
        <v/>
      </c>
      <c r="E102" s="115" t="str">
        <f>IF('Pulje 8'!G27="","",'Pulje 8'!G27)</f>
        <v/>
      </c>
      <c r="F102" s="116" t="str">
        <f>IF('Pulje 8'!I27="","",'Pulje 8'!I27)</f>
        <v/>
      </c>
      <c r="G102" s="116" t="str">
        <f>IF('Pulje 8'!J27="","",'Pulje 8'!J27)</f>
        <v/>
      </c>
      <c r="H102" s="122" t="str">
        <f>IF('Pulje 8'!Q27="","",'Pulje 8'!Q27)</f>
        <v/>
      </c>
      <c r="I102" s="122" t="str">
        <f>IF('Pulje 8'!R27="","",'Pulje 8'!R27)</f>
        <v/>
      </c>
      <c r="J102" s="123" t="str">
        <f>IF('Pulje 8'!V27="","",'Pulje 8'!V27)</f>
        <v/>
      </c>
      <c r="K102" s="123" t="str">
        <f>IF('Pulje 8'!W27="","",'Pulje 8'!W27)</f>
        <v/>
      </c>
      <c r="L102" s="123" t="str">
        <f>IF('Pulje 8'!X27="","",'Pulje 8'!X27)</f>
        <v/>
      </c>
      <c r="M102" s="123" t="str">
        <f>IF('Pulje 8'!Z28="","",'Pulje 8'!Z28)</f>
        <v/>
      </c>
    </row>
    <row r="103" spans="1:13" ht="16">
      <c r="A103" s="113"/>
      <c r="B103" s="123" t="str">
        <f>IF('Pulje 8'!D29="","",'Pulje 8'!D29)</f>
        <v/>
      </c>
      <c r="C103" s="114" t="str">
        <f>IF('Pulje 8'!E29="","",'Pulje 8'!E29)</f>
        <v/>
      </c>
      <c r="D103" s="114" t="str">
        <f>IF('Pulje 8'!F29="","",'Pulje 8'!F29)</f>
        <v/>
      </c>
      <c r="E103" s="115" t="str">
        <f>IF('Pulje 8'!G29="","",'Pulje 8'!G29)</f>
        <v/>
      </c>
      <c r="F103" s="116" t="str">
        <f>IF('Pulje 8'!I29="","",'Pulje 8'!I29)</f>
        <v/>
      </c>
      <c r="G103" s="116" t="str">
        <f>IF('Pulje 8'!J29="","",'Pulje 8'!J29)</f>
        <v/>
      </c>
      <c r="H103" s="122" t="str">
        <f>IF('Pulje 8'!Q29="","",'Pulje 8'!Q29)</f>
        <v/>
      </c>
      <c r="I103" s="122" t="str">
        <f>IF('Pulje 8'!R29="","",'Pulje 8'!R29)</f>
        <v/>
      </c>
      <c r="J103" s="123" t="str">
        <f>IF('Pulje 8'!V29="","",'Pulje 8'!V29)</f>
        <v/>
      </c>
      <c r="K103" s="123" t="str">
        <f>IF('Pulje 8'!W29="","",'Pulje 8'!W29)</f>
        <v/>
      </c>
      <c r="L103" s="123" t="str">
        <f>IF('Pulje 8'!X29="","",'Pulje 8'!X29)</f>
        <v/>
      </c>
      <c r="M103" s="123" t="str">
        <f>IF('Pulje 8'!Z30="","",'Pulje 8'!Z30)</f>
        <v/>
      </c>
    </row>
    <row r="104" spans="1:13" ht="16">
      <c r="A104" s="113"/>
      <c r="B104" s="123" t="str">
        <f>IF('Pulje 8'!D31="","",'Pulje 8'!D31)</f>
        <v/>
      </c>
      <c r="C104" s="114" t="str">
        <f>IF('Pulje 8'!E31="","",'Pulje 8'!E31)</f>
        <v/>
      </c>
      <c r="D104" s="114" t="str">
        <f>IF('Pulje 8'!F31="","",'Pulje 8'!F31)</f>
        <v/>
      </c>
      <c r="E104" s="115" t="str">
        <f>IF('Pulje 8'!G31="","",'Pulje 8'!G31)</f>
        <v/>
      </c>
      <c r="F104" s="116" t="str">
        <f>IF('Pulje 8'!I31="","",'Pulje 8'!I31)</f>
        <v/>
      </c>
      <c r="G104" s="116" t="str">
        <f>IF('Pulje 8'!J31="","",'Pulje 8'!J31)</f>
        <v/>
      </c>
      <c r="H104" s="122" t="str">
        <f>IF('Pulje 8'!Q31="","",'Pulje 8'!Q31)</f>
        <v/>
      </c>
      <c r="I104" s="122" t="str">
        <f>IF('Pulje 8'!R31="","",'Pulje 8'!R31)</f>
        <v/>
      </c>
      <c r="J104" s="123" t="str">
        <f>IF('Pulje 8'!V31="","",'Pulje 8'!V31)</f>
        <v/>
      </c>
      <c r="K104" s="123" t="str">
        <f>IF('Pulje 8'!W31="","",'Pulje 8'!W31)</f>
        <v/>
      </c>
      <c r="L104" s="123" t="str">
        <f>IF('Pulje 8'!X31="","",'Pulje 8'!X31)</f>
        <v/>
      </c>
      <c r="M104" s="123" t="str">
        <f>IF('Pulje 8'!Z32="","",'Pulje 8'!Z32)</f>
        <v/>
      </c>
    </row>
    <row r="105" spans="1:13" ht="16">
      <c r="A105" s="113"/>
      <c r="B105" s="123" t="str">
        <f>IF('Plje 9'!D9="","",'Plje 9'!D9)</f>
        <v/>
      </c>
      <c r="C105" s="114" t="str">
        <f>IF('Plje 9'!E9="","",'Plje 9'!E9)</f>
        <v/>
      </c>
      <c r="D105" s="114" t="str">
        <f>IF('Plje 9'!F9="","",'Plje 9'!F9)</f>
        <v/>
      </c>
      <c r="E105" s="115" t="str">
        <f>IF('Plje 9'!G9="","",'Plje 9'!G9)</f>
        <v/>
      </c>
      <c r="F105" s="116" t="str">
        <f>IF('Plje 9'!I9="","",'Plje 9'!I9)</f>
        <v/>
      </c>
      <c r="G105" s="116" t="str">
        <f>IF('Plje 9'!J9="","",'Plje 9'!J9)</f>
        <v/>
      </c>
      <c r="H105" s="122" t="str">
        <f>IF('Plje 9'!Q9="","",'Plje 9'!Q9)</f>
        <v/>
      </c>
      <c r="I105" s="122" t="str">
        <f>IF('Plje 9'!R9="","",'Plje 9'!R9)</f>
        <v/>
      </c>
      <c r="J105" s="123" t="str">
        <f>IF('Plje 9'!V9="","",'Plje 9'!V9)</f>
        <v/>
      </c>
      <c r="K105" s="123" t="str">
        <f>IF('Plje 9'!W9="","",'Plje 9'!W9)</f>
        <v/>
      </c>
      <c r="L105" s="123" t="str">
        <f>IF('Plje 9'!X9="","",'Plje 9'!X9)</f>
        <v/>
      </c>
      <c r="M105" s="123" t="str">
        <f>IF('Plje 9'!Z10="","",'Plje 9'!Z10)</f>
        <v/>
      </c>
    </row>
    <row r="106" spans="1:13" ht="16">
      <c r="A106" s="113"/>
      <c r="B106" s="123" t="str">
        <f>IF('Plje 9'!D11="","",'Plje 9'!D11)</f>
        <v/>
      </c>
      <c r="C106" s="114" t="str">
        <f>IF('Plje 9'!E11="","",'Plje 9'!E11)</f>
        <v/>
      </c>
      <c r="D106" s="114" t="str">
        <f>IF('Plje 9'!F11="","",'Plje 9'!F11)</f>
        <v/>
      </c>
      <c r="E106" s="115" t="str">
        <f>IF('Plje 9'!G11="","",'Plje 9'!G11)</f>
        <v/>
      </c>
      <c r="F106" s="116" t="str">
        <f>IF('Plje 9'!I11="","",'Plje 9'!I11)</f>
        <v/>
      </c>
      <c r="G106" s="116" t="str">
        <f>IF('Plje 9'!J11="","",'Plje 9'!J11)</f>
        <v/>
      </c>
      <c r="H106" s="122" t="str">
        <f>IF('Plje 9'!Q11="","",'Plje 9'!Q11)</f>
        <v/>
      </c>
      <c r="I106" s="122" t="str">
        <f>IF('Plje 9'!R11="","",'Plje 9'!R11)</f>
        <v/>
      </c>
      <c r="J106" s="123" t="str">
        <f>IF('Plje 9'!V11="","",'Plje 9'!V11)</f>
        <v/>
      </c>
      <c r="K106" s="123" t="str">
        <f>IF('Plje 9'!W11="","",'Plje 9'!W11)</f>
        <v/>
      </c>
      <c r="L106" s="123" t="str">
        <f>IF('Plje 9'!X11="","",'Plje 9'!X11)</f>
        <v/>
      </c>
      <c r="M106" s="123" t="str">
        <f>IF('Plje 9'!Z12="","",'Plje 9'!Z12)</f>
        <v/>
      </c>
    </row>
    <row r="107" spans="1:13" ht="16">
      <c r="A107" s="113"/>
      <c r="B107" s="123" t="str">
        <f>IF('Plje 9'!D13="","",'Plje 9'!D13)</f>
        <v/>
      </c>
      <c r="C107" s="114" t="str">
        <f>IF('Plje 9'!E13="","",'Plje 9'!E13)</f>
        <v/>
      </c>
      <c r="D107" s="114" t="str">
        <f>IF('Plje 9'!F13="","",'Plje 9'!F13)</f>
        <v/>
      </c>
      <c r="E107" s="115" t="str">
        <f>IF('Plje 9'!G13="","",'Plje 9'!G13)</f>
        <v/>
      </c>
      <c r="F107" s="116" t="str">
        <f>IF('Plje 9'!I13="","",'Plje 9'!I13)</f>
        <v/>
      </c>
      <c r="G107" s="116" t="str">
        <f>IF('Plje 9'!J13="","",'Plje 9'!J13)</f>
        <v/>
      </c>
      <c r="H107" s="122" t="str">
        <f>IF('Plje 9'!Q13="","",'Plje 9'!Q13)</f>
        <v/>
      </c>
      <c r="I107" s="122" t="str">
        <f>IF('Plje 9'!R13="","",'Plje 9'!R13)</f>
        <v/>
      </c>
      <c r="J107" s="123" t="str">
        <f>IF('Plje 9'!V13="","",'Plje 9'!V13)</f>
        <v/>
      </c>
      <c r="K107" s="123" t="str">
        <f>IF('Plje 9'!W13="","",'Plje 9'!W13)</f>
        <v/>
      </c>
      <c r="L107" s="123" t="str">
        <f>IF('Plje 9'!X13="","",'Plje 9'!X13)</f>
        <v/>
      </c>
      <c r="M107" s="123" t="str">
        <f>IF('Plje 9'!Z14="","",'Plje 9'!Z14)</f>
        <v/>
      </c>
    </row>
    <row r="108" spans="1:13" ht="16">
      <c r="A108" s="113"/>
      <c r="B108" s="123" t="str">
        <f>IF('Plje 9'!D15="","",'Plje 9'!D15)</f>
        <v/>
      </c>
      <c r="C108" s="114" t="str">
        <f>IF('Plje 9'!E15="","",'Plje 9'!E15)</f>
        <v/>
      </c>
      <c r="D108" s="114" t="str">
        <f>IF('Plje 9'!F15="","",'Plje 9'!F15)</f>
        <v/>
      </c>
      <c r="E108" s="115" t="str">
        <f>IF('Plje 9'!G15="","",'Plje 9'!G15)</f>
        <v/>
      </c>
      <c r="F108" s="116" t="str">
        <f>IF('Plje 9'!I15="","",'Plje 9'!I15)</f>
        <v/>
      </c>
      <c r="G108" s="116" t="str">
        <f>IF('Plje 9'!J15="","",'Plje 9'!J15)</f>
        <v/>
      </c>
      <c r="H108" s="122" t="str">
        <f>IF('Plje 9'!Q15="","",'Plje 9'!Q15)</f>
        <v/>
      </c>
      <c r="I108" s="122" t="str">
        <f>IF('Plje 9'!R15="","",'Plje 9'!R15)</f>
        <v/>
      </c>
      <c r="J108" s="123" t="str">
        <f>IF('Plje 9'!V15="","",'Plje 9'!V15)</f>
        <v/>
      </c>
      <c r="K108" s="123" t="str">
        <f>IF('Plje 9'!W15="","",'Plje 9'!W15)</f>
        <v/>
      </c>
      <c r="L108" s="123" t="str">
        <f>IF('Plje 9'!X15="","",'Plje 9'!X15)</f>
        <v/>
      </c>
      <c r="M108" s="123" t="str">
        <f>IF('Plje 9'!Z16="","",'Plje 9'!Z16)</f>
        <v/>
      </c>
    </row>
    <row r="109" spans="1:13" ht="16">
      <c r="A109" s="113"/>
      <c r="B109" s="123" t="str">
        <f>IF('Plje 9'!D17="","",'Plje 9'!D17)</f>
        <v/>
      </c>
      <c r="C109" s="114" t="str">
        <f>IF('Plje 9'!E17="","",'Plje 9'!E17)</f>
        <v/>
      </c>
      <c r="D109" s="114" t="str">
        <f>IF('Plje 9'!F17="","",'Plje 9'!F17)</f>
        <v/>
      </c>
      <c r="E109" s="115" t="str">
        <f>IF('Plje 9'!G17="","",'Plje 9'!G17)</f>
        <v/>
      </c>
      <c r="F109" s="116" t="str">
        <f>IF('Plje 9'!I17="","",'Plje 9'!I17)</f>
        <v/>
      </c>
      <c r="G109" s="116" t="str">
        <f>IF('Plje 9'!J17="","",'Plje 9'!J17)</f>
        <v/>
      </c>
      <c r="H109" s="122" t="str">
        <f>IF('Plje 9'!Q17="","",'Plje 9'!Q17)</f>
        <v/>
      </c>
      <c r="I109" s="122" t="str">
        <f>IF('Plje 9'!R17="","",'Plje 9'!R17)</f>
        <v/>
      </c>
      <c r="J109" s="123" t="str">
        <f>IF('Plje 9'!V17="","",'Plje 9'!V17)</f>
        <v/>
      </c>
      <c r="K109" s="123" t="str">
        <f>IF('Plje 9'!W17="","",'Plje 9'!W17)</f>
        <v/>
      </c>
      <c r="L109" s="123" t="str">
        <f>IF('Plje 9'!X17="","",'Plje 9'!X17)</f>
        <v/>
      </c>
      <c r="M109" s="123" t="str">
        <f>IF('Plje 9'!Z18="","",'Plje 9'!Z18)</f>
        <v/>
      </c>
    </row>
    <row r="110" spans="1:13" ht="16">
      <c r="A110" s="113"/>
      <c r="B110" s="123" t="str">
        <f>IF('Plje 9'!D19="","",'Plje 9'!D19)</f>
        <v/>
      </c>
      <c r="C110" s="114" t="str">
        <f>IF('Plje 9'!E19="","",'Plje 9'!E19)</f>
        <v/>
      </c>
      <c r="D110" s="114" t="str">
        <f>IF('Plje 9'!F19="","",'Plje 9'!F19)</f>
        <v/>
      </c>
      <c r="E110" s="115" t="str">
        <f>IF('Plje 9'!G19="","",'Plje 9'!G19)</f>
        <v/>
      </c>
      <c r="F110" s="116" t="str">
        <f>IF('Plje 9'!I19="","",'Plje 9'!I19)</f>
        <v/>
      </c>
      <c r="G110" s="116" t="str">
        <f>IF('Plje 9'!J19="","",'Plje 9'!J19)</f>
        <v/>
      </c>
      <c r="H110" s="122" t="str">
        <f>IF('Plje 9'!Q19="","",'Plje 9'!Q19)</f>
        <v/>
      </c>
      <c r="I110" s="122" t="str">
        <f>IF('Plje 9'!R19="","",'Plje 9'!R19)</f>
        <v/>
      </c>
      <c r="J110" s="123" t="str">
        <f>IF('Plje 9'!V19="","",'Plje 9'!V19)</f>
        <v/>
      </c>
      <c r="K110" s="123" t="str">
        <f>IF('Plje 9'!W19="","",'Plje 9'!W19)</f>
        <v/>
      </c>
      <c r="L110" s="123" t="str">
        <f>IF('Plje 9'!X19="","",'Plje 9'!X19)</f>
        <v/>
      </c>
      <c r="M110" s="123" t="str">
        <f>IF('Plje 9'!Z20="","",'Plje 9'!Z20)</f>
        <v/>
      </c>
    </row>
    <row r="111" spans="1:13" ht="16">
      <c r="A111" s="113"/>
      <c r="B111" s="123" t="str">
        <f>IF('Plje 9'!D21="","",'Plje 9'!D21)</f>
        <v/>
      </c>
      <c r="C111" s="114" t="str">
        <f>IF('Plje 9'!E21="","",'Plje 9'!E21)</f>
        <v/>
      </c>
      <c r="D111" s="114" t="str">
        <f>IF('Plje 9'!F21="","",'Plje 9'!F21)</f>
        <v/>
      </c>
      <c r="E111" s="115" t="str">
        <f>IF('Plje 9'!G21="","",'Plje 9'!G21)</f>
        <v/>
      </c>
      <c r="F111" s="116" t="str">
        <f>IF('Plje 9'!I21="","",'Plje 9'!I21)</f>
        <v/>
      </c>
      <c r="G111" s="116" t="str">
        <f>IF('Plje 9'!J21="","",'Plje 9'!J21)</f>
        <v/>
      </c>
      <c r="H111" s="122" t="str">
        <f>IF('Plje 9'!Q21="","",'Plje 9'!Q21)</f>
        <v/>
      </c>
      <c r="I111" s="122" t="str">
        <f>IF('Plje 9'!R21="","",'Plje 9'!R21)</f>
        <v/>
      </c>
      <c r="J111" s="123" t="str">
        <f>IF('Plje 9'!V21="","",'Plje 9'!V21)</f>
        <v/>
      </c>
      <c r="K111" s="123" t="str">
        <f>IF('Plje 9'!W21="","",'Plje 9'!W21)</f>
        <v/>
      </c>
      <c r="L111" s="123" t="str">
        <f>IF('Plje 9'!X21="","",'Plje 9'!X21)</f>
        <v/>
      </c>
      <c r="M111" s="123" t="str">
        <f>IF('Plje 9'!Z22="","",'Plje 9'!Z22)</f>
        <v/>
      </c>
    </row>
    <row r="112" spans="1:13" ht="16">
      <c r="A112" s="113"/>
      <c r="B112" s="123" t="str">
        <f>IF('Plje 9'!D23="","",'Plje 9'!D23)</f>
        <v/>
      </c>
      <c r="C112" s="114" t="str">
        <f>IF('Plje 9'!E23="","",'Plje 9'!E23)</f>
        <v/>
      </c>
      <c r="D112" s="114" t="str">
        <f>IF('Plje 9'!F23="","",'Plje 9'!F23)</f>
        <v/>
      </c>
      <c r="E112" s="115" t="str">
        <f>IF('Plje 9'!G23="","",'Plje 9'!G23)</f>
        <v/>
      </c>
      <c r="F112" s="116" t="str">
        <f>IF('Plje 9'!I23="","",'Plje 9'!I23)</f>
        <v/>
      </c>
      <c r="G112" s="116" t="str">
        <f>IF('Plje 9'!J23="","",'Plje 9'!J23)</f>
        <v/>
      </c>
      <c r="H112" s="122" t="str">
        <f>IF('Plje 9'!Q23="","",'Plje 9'!Q23)</f>
        <v/>
      </c>
      <c r="I112" s="122" t="str">
        <f>IF('Plje 9'!R23="","",'Plje 9'!R23)</f>
        <v/>
      </c>
      <c r="J112" s="123" t="str">
        <f>IF('Plje 9'!V23="","",'Plje 9'!V23)</f>
        <v/>
      </c>
      <c r="K112" s="123" t="str">
        <f>IF('Plje 9'!W23="","",'Plje 9'!W23)</f>
        <v/>
      </c>
      <c r="L112" s="123" t="str">
        <f>IF('Plje 9'!X23="","",'Plje 9'!X23)</f>
        <v/>
      </c>
      <c r="M112" s="123" t="str">
        <f>IF('Plje 9'!Z24="","",'Plje 9'!Z24)</f>
        <v/>
      </c>
    </row>
    <row r="113" spans="1:13" ht="16">
      <c r="A113" s="113"/>
      <c r="B113" s="123" t="str">
        <f>IF('Plje 9'!D25="","",'Plje 9'!D25)</f>
        <v/>
      </c>
      <c r="C113" s="114" t="str">
        <f>IF('Plje 9'!E25="","",'Plje 9'!E25)</f>
        <v/>
      </c>
      <c r="D113" s="114" t="str">
        <f>IF('Plje 9'!F25="","",'Plje 9'!F25)</f>
        <v/>
      </c>
      <c r="E113" s="115" t="str">
        <f>IF('Plje 9'!G25="","",'Plje 9'!G25)</f>
        <v/>
      </c>
      <c r="F113" s="116" t="str">
        <f>IF('Plje 9'!I25="","",'Plje 9'!I25)</f>
        <v/>
      </c>
      <c r="G113" s="116" t="str">
        <f>IF('Plje 9'!J25="","",'Plje 9'!J25)</f>
        <v/>
      </c>
      <c r="H113" s="122" t="str">
        <f>IF('Plje 9'!Q25="","",'Plje 9'!Q25)</f>
        <v/>
      </c>
      <c r="I113" s="122" t="str">
        <f>IF('Plje 9'!R25="","",'Plje 9'!R25)</f>
        <v/>
      </c>
      <c r="J113" s="123" t="str">
        <f>IF('Plje 9'!V25="","",'Plje 9'!V25)</f>
        <v/>
      </c>
      <c r="K113" s="123" t="str">
        <f>IF('Plje 9'!W25="","",'Plje 9'!W25)</f>
        <v/>
      </c>
      <c r="L113" s="123" t="str">
        <f>IF('Plje 9'!X25="","",'Plje 9'!X25)</f>
        <v/>
      </c>
      <c r="M113" s="123" t="str">
        <f>IF('Plje 9'!Z26="","",'Plje 9'!Z26)</f>
        <v/>
      </c>
    </row>
    <row r="114" spans="1:13" ht="16">
      <c r="A114" s="113"/>
      <c r="B114" s="123" t="str">
        <f>IF('Plje 9'!D27="","",'Plje 9'!D27)</f>
        <v/>
      </c>
      <c r="C114" s="114" t="str">
        <f>IF('Plje 9'!E27="","",'Plje 9'!E27)</f>
        <v/>
      </c>
      <c r="D114" s="114" t="str">
        <f>IF('Plje 9'!F27="","",'Plje 9'!F27)</f>
        <v/>
      </c>
      <c r="E114" s="115" t="str">
        <f>IF('Plje 9'!G27="","",'Plje 9'!G27)</f>
        <v/>
      </c>
      <c r="F114" s="116" t="str">
        <f>IF('Plje 9'!I27="","",'Plje 9'!I27)</f>
        <v/>
      </c>
      <c r="G114" s="116" t="str">
        <f>IF('Plje 9'!J27="","",'Plje 9'!J27)</f>
        <v/>
      </c>
      <c r="H114" s="122" t="str">
        <f>IF('Plje 9'!Q27="","",'Plje 9'!Q27)</f>
        <v/>
      </c>
      <c r="I114" s="122" t="str">
        <f>IF('Plje 9'!R27="","",'Plje 9'!R27)</f>
        <v/>
      </c>
      <c r="J114" s="123" t="str">
        <f>IF('Plje 9'!V27="","",'Plje 9'!V27)</f>
        <v/>
      </c>
      <c r="K114" s="123" t="str">
        <f>IF('Plje 9'!W27="","",'Plje 9'!W27)</f>
        <v/>
      </c>
      <c r="L114" s="123" t="str">
        <f>IF('Plje 9'!X27="","",'Plje 9'!X27)</f>
        <v/>
      </c>
      <c r="M114" s="123" t="str">
        <f>IF('Plje 9'!Z28="","",'Plje 9'!Z28)</f>
        <v/>
      </c>
    </row>
    <row r="115" spans="1:13" ht="16">
      <c r="A115" s="113"/>
      <c r="B115" s="123" t="str">
        <f>IF('Plje 9'!D29="","",'Plje 9'!D29)</f>
        <v/>
      </c>
      <c r="C115" s="114" t="str">
        <f>IF('Plje 9'!E29="","",'Plje 9'!E29)</f>
        <v/>
      </c>
      <c r="D115" s="114" t="str">
        <f>IF('Plje 9'!F29="","",'Plje 9'!F29)</f>
        <v/>
      </c>
      <c r="E115" s="115" t="str">
        <f>IF('Plje 9'!G29="","",'Plje 9'!G29)</f>
        <v/>
      </c>
      <c r="F115" s="116" t="str">
        <f>IF('Plje 9'!I29="","",'Plje 9'!I29)</f>
        <v/>
      </c>
      <c r="G115" s="116" t="str">
        <f>IF('Plje 9'!J29="","",'Plje 9'!J29)</f>
        <v/>
      </c>
      <c r="H115" s="122" t="str">
        <f>IF('Plje 9'!Q29="","",'Plje 9'!Q29)</f>
        <v/>
      </c>
      <c r="I115" s="122" t="str">
        <f>IF('Plje 9'!R29="","",'Plje 9'!R29)</f>
        <v/>
      </c>
      <c r="J115" s="123" t="str">
        <f>IF('Plje 9'!V29="","",'Plje 9'!V29)</f>
        <v/>
      </c>
      <c r="K115" s="123" t="str">
        <f>IF('Plje 9'!W29="","",'Plje 9'!W29)</f>
        <v/>
      </c>
      <c r="L115" s="123" t="str">
        <f>IF('Plje 9'!X29="","",'Plje 9'!X29)</f>
        <v/>
      </c>
      <c r="M115" s="123" t="str">
        <f>IF('Plje 9'!Z30="","",'Plje 9'!Z30)</f>
        <v/>
      </c>
    </row>
    <row r="116" spans="1:13" ht="16">
      <c r="A116" s="113"/>
      <c r="B116" s="123" t="str">
        <f>IF('Plje 9'!D31="","",'Plje 9'!D31)</f>
        <v/>
      </c>
      <c r="C116" s="114" t="str">
        <f>IF('Plje 9'!E31="","",'Plje 9'!E31)</f>
        <v/>
      </c>
      <c r="D116" s="114" t="str">
        <f>IF('Plje 9'!F31="","",'Plje 9'!F31)</f>
        <v/>
      </c>
      <c r="E116" s="115" t="str">
        <f>IF('Plje 9'!G31="","",'Plje 9'!G31)</f>
        <v/>
      </c>
      <c r="F116" s="116" t="str">
        <f>IF('Plje 9'!I31="","",'Plje 9'!I31)</f>
        <v/>
      </c>
      <c r="G116" s="116" t="str">
        <f>IF('Plje 9'!J31="","",'Plje 9'!J31)</f>
        <v/>
      </c>
      <c r="H116" s="122" t="str">
        <f>IF('Plje 9'!Q31="","",'Plje 9'!Q31)</f>
        <v/>
      </c>
      <c r="I116" s="122" t="str">
        <f>IF('Plje 9'!R31="","",'Plje 9'!R31)</f>
        <v/>
      </c>
      <c r="J116" s="123" t="str">
        <f>IF('Plje 9'!V31="","",'Plje 9'!V31)</f>
        <v/>
      </c>
      <c r="K116" s="123" t="str">
        <f>IF('Plje 9'!W31="","",'Plje 9'!W31)</f>
        <v/>
      </c>
      <c r="L116" s="123" t="str">
        <f>IF('Plje 9'!X31="","",'Plje 9'!X31)</f>
        <v/>
      </c>
      <c r="M116" s="123" t="str">
        <f>IF('Plje 9'!Z32="","",'Plje 9'!Z32)</f>
        <v/>
      </c>
    </row>
    <row r="117" spans="1:13" ht="16">
      <c r="A117" s="113"/>
      <c r="B117" s="123" t="str">
        <f>IF('Pulje 10'!D9="","",'Pulje 10'!D9)</f>
        <v/>
      </c>
      <c r="C117" s="114" t="str">
        <f>IF('Pulje 10'!E9="","",'Pulje 10'!E9)</f>
        <v/>
      </c>
      <c r="D117" s="114" t="str">
        <f>IF('Pulje 10'!F9="","",'Pulje 10'!F9)</f>
        <v/>
      </c>
      <c r="E117" s="115" t="str">
        <f>IF('Pulje 10'!G9="","",'Pulje 10'!G9)</f>
        <v/>
      </c>
      <c r="F117" s="116" t="str">
        <f>IF('Pulje 10'!I9="","",'Pulje 10'!I9)</f>
        <v/>
      </c>
      <c r="G117" s="116" t="str">
        <f>IF('Pulje 10'!J9="","",'Pulje 10'!J9)</f>
        <v/>
      </c>
      <c r="H117" s="122" t="str">
        <f>IF('Pulje 10'!Q9="","",'Pulje 10'!Q9)</f>
        <v/>
      </c>
      <c r="I117" s="122" t="str">
        <f>IF('Pulje 10'!R9="","",'Pulje 10'!R9)</f>
        <v/>
      </c>
      <c r="J117" s="123" t="str">
        <f>IF('Pulje 10'!V9="","",'Pulje 10'!V9)</f>
        <v/>
      </c>
      <c r="K117" s="123" t="str">
        <f>IF('Pulje 10'!W9="","",'Pulje 10'!W9)</f>
        <v/>
      </c>
      <c r="L117" s="123" t="str">
        <f>IF('Pulje 10'!X9="","",'Pulje 10'!X9)</f>
        <v/>
      </c>
      <c r="M117" s="123" t="str">
        <f>IF('Pulje 10'!Z10="","",'Pulje 10'!Z10)</f>
        <v/>
      </c>
    </row>
    <row r="118" spans="1:13" ht="16">
      <c r="A118" s="113"/>
      <c r="B118" s="123" t="str">
        <f>IF('Pulje 10'!D11="","",'Pulje 10'!D11)</f>
        <v/>
      </c>
      <c r="C118" s="114" t="str">
        <f>IF('Pulje 10'!E11="","",'Pulje 10'!E11)</f>
        <v/>
      </c>
      <c r="D118" s="114" t="str">
        <f>IF('Pulje 10'!F11="","",'Pulje 10'!F11)</f>
        <v/>
      </c>
      <c r="E118" s="115" t="str">
        <f>IF('Pulje 10'!G11="","",'Pulje 10'!G11)</f>
        <v/>
      </c>
      <c r="F118" s="116" t="str">
        <f>IF('Pulje 10'!I11="","",'Pulje 10'!I11)</f>
        <v/>
      </c>
      <c r="G118" s="116" t="str">
        <f>IF('Pulje 10'!J11="","",'Pulje 10'!J11)</f>
        <v/>
      </c>
      <c r="H118" s="122" t="str">
        <f>IF('Pulje 10'!Q11="","",'Pulje 10'!Q11)</f>
        <v/>
      </c>
      <c r="I118" s="122" t="str">
        <f>IF('Pulje 10'!R11="","",'Pulje 10'!R11)</f>
        <v/>
      </c>
      <c r="J118" s="123" t="str">
        <f>IF('Pulje 10'!V11="","",'Pulje 10'!V11)</f>
        <v/>
      </c>
      <c r="K118" s="123" t="str">
        <f>IF('Pulje 10'!W11="","",'Pulje 10'!W11)</f>
        <v/>
      </c>
      <c r="L118" s="123" t="str">
        <f>IF('Pulje 10'!X11="","",'Pulje 10'!X11)</f>
        <v/>
      </c>
      <c r="M118" s="123" t="str">
        <f>IF('Pulje 10'!Z12="","",'Pulje 10'!Z12)</f>
        <v/>
      </c>
    </row>
    <row r="119" spans="1:13" ht="16">
      <c r="A119" s="113"/>
      <c r="B119" s="123" t="str">
        <f>IF('Pulje 10'!D13="","",'Pulje 10'!D13)</f>
        <v/>
      </c>
      <c r="C119" s="114" t="str">
        <f>IF('Pulje 10'!E13="","",'Pulje 10'!E13)</f>
        <v/>
      </c>
      <c r="D119" s="114" t="str">
        <f>IF('Pulje 10'!F13="","",'Pulje 10'!F13)</f>
        <v/>
      </c>
      <c r="E119" s="115" t="str">
        <f>IF('Pulje 10'!G13="","",'Pulje 10'!G13)</f>
        <v/>
      </c>
      <c r="F119" s="116" t="str">
        <f>IF('Pulje 10'!I13="","",'Pulje 10'!I13)</f>
        <v/>
      </c>
      <c r="G119" s="116" t="str">
        <f>IF('Pulje 10'!J13="","",'Pulje 10'!J13)</f>
        <v/>
      </c>
      <c r="H119" s="122" t="str">
        <f>IF('Pulje 10'!Q13="","",'Pulje 10'!Q13)</f>
        <v/>
      </c>
      <c r="I119" s="122" t="str">
        <f>IF('Pulje 10'!R13="","",'Pulje 10'!R13)</f>
        <v/>
      </c>
      <c r="J119" s="123" t="str">
        <f>IF('Pulje 10'!V13="","",'Pulje 10'!V13)</f>
        <v/>
      </c>
      <c r="K119" s="123" t="str">
        <f>IF('Pulje 10'!W13="","",'Pulje 10'!W13)</f>
        <v/>
      </c>
      <c r="L119" s="123" t="str">
        <f>IF('Pulje 10'!X13="","",'Pulje 10'!X13)</f>
        <v/>
      </c>
      <c r="M119" s="123" t="str">
        <f>IF('Pulje 10'!Z14="","",'Pulje 10'!Z14)</f>
        <v/>
      </c>
    </row>
    <row r="120" spans="1:13" ht="16">
      <c r="A120" s="113"/>
      <c r="B120" s="123" t="str">
        <f>IF('Pulje 10'!D15="","",'Pulje 10'!D15)</f>
        <v/>
      </c>
      <c r="C120" s="114" t="str">
        <f>IF('Pulje 10'!E15="","",'Pulje 10'!E15)</f>
        <v/>
      </c>
      <c r="D120" s="114" t="str">
        <f>IF('Pulje 10'!F15="","",'Pulje 10'!F15)</f>
        <v/>
      </c>
      <c r="E120" s="115" t="str">
        <f>IF('Pulje 10'!G15="","",'Pulje 10'!G15)</f>
        <v/>
      </c>
      <c r="F120" s="116" t="str">
        <f>IF('Pulje 10'!I15="","",'Pulje 10'!I15)</f>
        <v/>
      </c>
      <c r="G120" s="116" t="str">
        <f>IF('Pulje 10'!J15="","",'Pulje 10'!J15)</f>
        <v/>
      </c>
      <c r="H120" s="122" t="str">
        <f>IF('Pulje 10'!Q15="","",'Pulje 10'!Q15)</f>
        <v/>
      </c>
      <c r="I120" s="122" t="str">
        <f>IF('Pulje 10'!R15="","",'Pulje 10'!R15)</f>
        <v/>
      </c>
      <c r="J120" s="123" t="str">
        <f>IF('Pulje 10'!V15="","",'Pulje 10'!V15)</f>
        <v/>
      </c>
      <c r="K120" s="123" t="str">
        <f>IF('Pulje 10'!W15="","",'Pulje 10'!W15)</f>
        <v/>
      </c>
      <c r="L120" s="123" t="str">
        <f>IF('Pulje 10'!X15="","",'Pulje 10'!X15)</f>
        <v/>
      </c>
      <c r="M120" s="123" t="str">
        <f>IF('Pulje 10'!Z16="","",'Pulje 10'!Z16)</f>
        <v/>
      </c>
    </row>
    <row r="121" spans="1:13" ht="16">
      <c r="A121" s="113"/>
      <c r="B121" s="123" t="str">
        <f>IF('Pulje 10'!D17="","",'Pulje 10'!D17)</f>
        <v/>
      </c>
      <c r="C121" s="114" t="str">
        <f>IF('Pulje 10'!E17="","",'Pulje 10'!E17)</f>
        <v/>
      </c>
      <c r="D121" s="114" t="str">
        <f>IF('Pulje 10'!F17="","",'Pulje 10'!F17)</f>
        <v/>
      </c>
      <c r="E121" s="115" t="str">
        <f>IF('Pulje 10'!G17="","",'Pulje 10'!G17)</f>
        <v/>
      </c>
      <c r="F121" s="116" t="str">
        <f>IF('Pulje 10'!I17="","",'Pulje 10'!I17)</f>
        <v/>
      </c>
      <c r="G121" s="116" t="str">
        <f>IF('Pulje 10'!J17="","",'Pulje 10'!J17)</f>
        <v/>
      </c>
      <c r="H121" s="122" t="str">
        <f>IF('Pulje 10'!Q17="","",'Pulje 10'!Q17)</f>
        <v/>
      </c>
      <c r="I121" s="122" t="str">
        <f>IF('Pulje 10'!R17="","",'Pulje 10'!R17)</f>
        <v/>
      </c>
      <c r="J121" s="123" t="str">
        <f>IF('Pulje 10'!V17="","",'Pulje 10'!V17)</f>
        <v/>
      </c>
      <c r="K121" s="123" t="str">
        <f>IF('Pulje 10'!W17="","",'Pulje 10'!W17)</f>
        <v/>
      </c>
      <c r="L121" s="123" t="str">
        <f>IF('Pulje 10'!X17="","",'Pulje 10'!X17)</f>
        <v/>
      </c>
      <c r="M121" s="123" t="str">
        <f>IF('Pulje 10'!Z18="","",'Pulje 10'!Z18)</f>
        <v/>
      </c>
    </row>
    <row r="122" spans="1:13" ht="16">
      <c r="A122" s="113"/>
      <c r="B122" s="123" t="str">
        <f>IF('Pulje 10'!D19="","",'Pulje 10'!D19)</f>
        <v/>
      </c>
      <c r="C122" s="114" t="str">
        <f>IF('Pulje 10'!E19="","",'Pulje 10'!E19)</f>
        <v/>
      </c>
      <c r="D122" s="114" t="str">
        <f>IF('Pulje 10'!F19="","",'Pulje 10'!F19)</f>
        <v/>
      </c>
      <c r="E122" s="115" t="str">
        <f>IF('Pulje 10'!G19="","",'Pulje 10'!G19)</f>
        <v/>
      </c>
      <c r="F122" s="116" t="str">
        <f>IF('Pulje 10'!I19="","",'Pulje 10'!I19)</f>
        <v/>
      </c>
      <c r="G122" s="116" t="str">
        <f>IF('Pulje 10'!J19="","",'Pulje 10'!J19)</f>
        <v/>
      </c>
      <c r="H122" s="122" t="str">
        <f>IF('Pulje 10'!Q19="","",'Pulje 10'!Q19)</f>
        <v/>
      </c>
      <c r="I122" s="122" t="str">
        <f>IF('Pulje 10'!R19="","",'Pulje 10'!R19)</f>
        <v/>
      </c>
      <c r="J122" s="123" t="str">
        <f>IF('Pulje 10'!V19="","",'Pulje 10'!V19)</f>
        <v/>
      </c>
      <c r="K122" s="123" t="str">
        <f>IF('Pulje 10'!W19="","",'Pulje 10'!W19)</f>
        <v/>
      </c>
      <c r="L122" s="123" t="str">
        <f>IF('Pulje 10'!X19="","",'Pulje 10'!X19)</f>
        <v/>
      </c>
      <c r="M122" s="123" t="str">
        <f>IF('Pulje 10'!Z20="","",'Pulje 10'!Z20)</f>
        <v/>
      </c>
    </row>
    <row r="123" spans="1:13" ht="16">
      <c r="A123" s="113"/>
      <c r="B123" s="123" t="str">
        <f>IF('Pulje 10'!D21="","",'Pulje 10'!D21)</f>
        <v/>
      </c>
      <c r="C123" s="114" t="str">
        <f>IF('Pulje 10'!E21="","",'Pulje 10'!E21)</f>
        <v/>
      </c>
      <c r="D123" s="114" t="str">
        <f>IF('Pulje 10'!F21="","",'Pulje 10'!F21)</f>
        <v/>
      </c>
      <c r="E123" s="115" t="str">
        <f>IF('Pulje 10'!G21="","",'Pulje 10'!G21)</f>
        <v/>
      </c>
      <c r="F123" s="116" t="str">
        <f>IF('Pulje 10'!I21="","",'Pulje 10'!I21)</f>
        <v/>
      </c>
      <c r="G123" s="116" t="str">
        <f>IF('Pulje 10'!J21="","",'Pulje 10'!J21)</f>
        <v/>
      </c>
      <c r="H123" s="122" t="str">
        <f>IF('Pulje 10'!Q21="","",'Pulje 10'!Q21)</f>
        <v/>
      </c>
      <c r="I123" s="122" t="str">
        <f>IF('Pulje 10'!R21="","",'Pulje 10'!R21)</f>
        <v/>
      </c>
      <c r="J123" s="123" t="str">
        <f>IF('Pulje 10'!V21="","",'Pulje 10'!V21)</f>
        <v/>
      </c>
      <c r="K123" s="123" t="str">
        <f>IF('Pulje 10'!W21="","",'Pulje 10'!W21)</f>
        <v/>
      </c>
      <c r="L123" s="123" t="str">
        <f>IF('Pulje 10'!X21="","",'Pulje 10'!X21)</f>
        <v/>
      </c>
      <c r="M123" s="123" t="str">
        <f>IF('Pulje 10'!Z22="","",'Pulje 10'!Z22)</f>
        <v/>
      </c>
    </row>
    <row r="124" spans="1:13" ht="16">
      <c r="A124" s="113"/>
      <c r="B124" s="123" t="str">
        <f>IF('Pulje 10'!D23="","",'Pulje 10'!D23)</f>
        <v/>
      </c>
      <c r="C124" s="114" t="str">
        <f>IF('Pulje 10'!E23="","",'Pulje 10'!E23)</f>
        <v/>
      </c>
      <c r="D124" s="114" t="str">
        <f>IF('Pulje 10'!F23="","",'Pulje 10'!F23)</f>
        <v/>
      </c>
      <c r="E124" s="115" t="str">
        <f>IF('Pulje 10'!G23="","",'Pulje 10'!G23)</f>
        <v/>
      </c>
      <c r="F124" s="116" t="str">
        <f>IF('Pulje 10'!I23="","",'Pulje 10'!I23)</f>
        <v/>
      </c>
      <c r="G124" s="116" t="str">
        <f>IF('Pulje 10'!J23="","",'Pulje 10'!J23)</f>
        <v/>
      </c>
      <c r="H124" s="122" t="str">
        <f>IF('Pulje 10'!Q23="","",'Pulje 10'!Q23)</f>
        <v/>
      </c>
      <c r="I124" s="122" t="str">
        <f>IF('Pulje 10'!R23="","",'Pulje 10'!R23)</f>
        <v/>
      </c>
      <c r="J124" s="123" t="str">
        <f>IF('Pulje 10'!V23="","",'Pulje 10'!V23)</f>
        <v/>
      </c>
      <c r="K124" s="123" t="str">
        <f>IF('Pulje 10'!W23="","",'Pulje 10'!W23)</f>
        <v/>
      </c>
      <c r="L124" s="123" t="str">
        <f>IF('Pulje 10'!X23="","",'Pulje 10'!X23)</f>
        <v/>
      </c>
      <c r="M124" s="123" t="str">
        <f>IF('Pulje 10'!Z24="","",'Pulje 10'!Z24)</f>
        <v/>
      </c>
    </row>
    <row r="125" spans="1:13" ht="16">
      <c r="A125" s="113"/>
      <c r="B125" s="123" t="str">
        <f>IF('Pulje 10'!D25="","",'Pulje 10'!D25)</f>
        <v/>
      </c>
      <c r="C125" s="114" t="str">
        <f>IF('Pulje 10'!E25="","",'Pulje 10'!E25)</f>
        <v/>
      </c>
      <c r="D125" s="114" t="str">
        <f>IF('Pulje 10'!F25="","",'Pulje 10'!F25)</f>
        <v/>
      </c>
      <c r="E125" s="115" t="str">
        <f>IF('Pulje 10'!G25="","",'Pulje 10'!G25)</f>
        <v/>
      </c>
      <c r="F125" s="116" t="str">
        <f>IF('Pulje 10'!I25="","",'Pulje 10'!I25)</f>
        <v/>
      </c>
      <c r="G125" s="116" t="str">
        <f>IF('Pulje 10'!J25="","",'Pulje 10'!J25)</f>
        <v/>
      </c>
      <c r="H125" s="122" t="str">
        <f>IF('Pulje 10'!Q25="","",'Pulje 10'!Q25)</f>
        <v/>
      </c>
      <c r="I125" s="122" t="str">
        <f>IF('Pulje 10'!R25="","",'Pulje 10'!R25)</f>
        <v/>
      </c>
      <c r="J125" s="123" t="str">
        <f>IF('Pulje 10'!V25="","",'Pulje 10'!V25)</f>
        <v/>
      </c>
      <c r="K125" s="123" t="str">
        <f>IF('Pulje 10'!W25="","",'Pulje 10'!W25)</f>
        <v/>
      </c>
      <c r="L125" s="123" t="str">
        <f>IF('Pulje 10'!X25="","",'Pulje 10'!X25)</f>
        <v/>
      </c>
      <c r="M125" s="123" t="str">
        <f>IF('Pulje 10'!Z26="","",'Pulje 10'!Z26)</f>
        <v/>
      </c>
    </row>
    <row r="126" spans="1:13" ht="16">
      <c r="A126" s="113"/>
      <c r="B126" s="123" t="str">
        <f>IF('Pulje 10'!D27="","",'Pulje 10'!D27)</f>
        <v/>
      </c>
      <c r="C126" s="114" t="str">
        <f>IF('Pulje 10'!E27="","",'Pulje 10'!E27)</f>
        <v/>
      </c>
      <c r="D126" s="114" t="str">
        <f>IF('Pulje 10'!F27="","",'Pulje 10'!F27)</f>
        <v/>
      </c>
      <c r="E126" s="115" t="str">
        <f>IF('Pulje 10'!G27="","",'Pulje 10'!G27)</f>
        <v/>
      </c>
      <c r="F126" s="116" t="str">
        <f>IF('Pulje 10'!I27="","",'Pulje 10'!I27)</f>
        <v/>
      </c>
      <c r="G126" s="116" t="str">
        <f>IF('Pulje 10'!J27="","",'Pulje 10'!J27)</f>
        <v/>
      </c>
      <c r="H126" s="122" t="str">
        <f>IF('Pulje 10'!Q27="","",'Pulje 10'!Q27)</f>
        <v/>
      </c>
      <c r="I126" s="122" t="str">
        <f>IF('Pulje 10'!R27="","",'Pulje 10'!R27)</f>
        <v/>
      </c>
      <c r="J126" s="123" t="str">
        <f>IF('Pulje 10'!V27="","",'Pulje 10'!V27)</f>
        <v/>
      </c>
      <c r="K126" s="123" t="str">
        <f>IF('Pulje 10'!W27="","",'Pulje 10'!W27)</f>
        <v/>
      </c>
      <c r="L126" s="123" t="str">
        <f>IF('Pulje 10'!X27="","",'Pulje 10'!X27)</f>
        <v/>
      </c>
      <c r="M126" s="123" t="str">
        <f>IF('Pulje 10'!Z28="","",'Pulje 10'!Z28)</f>
        <v/>
      </c>
    </row>
    <row r="127" spans="1:13" ht="16">
      <c r="A127" s="113"/>
      <c r="B127" s="123" t="str">
        <f>IF('Pulje 10'!D29="","",'Pulje 10'!D29)</f>
        <v/>
      </c>
      <c r="C127" s="114" t="str">
        <f>IF('Pulje 10'!E29="","",'Pulje 10'!E29)</f>
        <v/>
      </c>
      <c r="D127" s="114" t="str">
        <f>IF('Pulje 10'!F29="","",'Pulje 10'!F29)</f>
        <v/>
      </c>
      <c r="E127" s="115" t="str">
        <f>IF('Pulje 10'!G29="","",'Pulje 10'!G29)</f>
        <v/>
      </c>
      <c r="F127" s="116" t="str">
        <f>IF('Pulje 10'!I29="","",'Pulje 10'!I29)</f>
        <v/>
      </c>
      <c r="G127" s="116" t="str">
        <f>IF('Pulje 10'!J29="","",'Pulje 10'!J29)</f>
        <v/>
      </c>
      <c r="H127" s="122" t="str">
        <f>IF('Pulje 10'!Q29="","",'Pulje 10'!Q29)</f>
        <v/>
      </c>
      <c r="I127" s="122" t="str">
        <f>IF('Pulje 10'!R29="","",'Pulje 10'!R29)</f>
        <v/>
      </c>
      <c r="J127" s="123" t="str">
        <f>IF('Pulje 10'!V29="","",'Pulje 10'!V29)</f>
        <v/>
      </c>
      <c r="K127" s="123" t="str">
        <f>IF('Pulje 10'!W29="","",'Pulje 10'!W29)</f>
        <v/>
      </c>
      <c r="L127" s="123" t="str">
        <f>IF('Pulje 10'!X29="","",'Pulje 10'!X29)</f>
        <v/>
      </c>
      <c r="M127" s="123" t="str">
        <f>IF('Pulje 10'!Z30="","",'Pulje 10'!Z30)</f>
        <v/>
      </c>
    </row>
    <row r="128" spans="1:13" ht="16">
      <c r="A128" s="113"/>
      <c r="B128" s="123" t="str">
        <f>IF('Pulje 10'!D31="","",'Pulje 10'!D31)</f>
        <v/>
      </c>
      <c r="C128" s="114" t="str">
        <f>IF('Pulje 10'!E31="","",'Pulje 10'!E31)</f>
        <v/>
      </c>
      <c r="D128" s="114" t="str">
        <f>IF('Pulje 10'!F31="","",'Pulje 10'!F31)</f>
        <v/>
      </c>
      <c r="E128" s="115" t="str">
        <f>IF('Pulje 10'!G31="","",'Pulje 10'!G31)</f>
        <v/>
      </c>
      <c r="F128" s="116" t="str">
        <f>IF('Pulje 10'!I31="","",'Pulje 10'!I31)</f>
        <v/>
      </c>
      <c r="G128" s="116" t="str">
        <f>IF('Pulje 10'!J31="","",'Pulje 10'!J31)</f>
        <v/>
      </c>
      <c r="H128" s="122" t="str">
        <f>IF('Pulje 10'!Q31="","",'Pulje 10'!Q31)</f>
        <v/>
      </c>
      <c r="I128" s="122" t="str">
        <f>IF('Pulje 10'!R31="","",'Pulje 10'!R31)</f>
        <v/>
      </c>
      <c r="J128" s="123" t="str">
        <f>IF('Pulje 10'!V31="","",'Pulje 10'!V31)</f>
        <v/>
      </c>
      <c r="K128" s="123" t="str">
        <f>IF('Pulje 10'!W31="","",'Pulje 10'!W31)</f>
        <v/>
      </c>
      <c r="L128" s="123" t="str">
        <f>IF('Pulje 10'!X31="","",'Pulje 10'!X31)</f>
        <v/>
      </c>
      <c r="M128" s="123" t="str">
        <f>IF('Pulje 10'!Z32="","",'Pulje 10'!Z32)</f>
        <v/>
      </c>
    </row>
    <row r="129" spans="1:13" ht="16">
      <c r="A129" s="113"/>
      <c r="B129" s="123" t="str">
        <f>IF('Puje 11'!D9="","",'Puje 11'!D9)</f>
        <v/>
      </c>
      <c r="C129" s="114" t="str">
        <f>IF('Puje 11'!E9="","",'Puje 11'!E9)</f>
        <v/>
      </c>
      <c r="D129" s="114" t="str">
        <f>IF('Puje 11'!F9="","",'Puje 11'!F9)</f>
        <v/>
      </c>
      <c r="E129" s="115" t="str">
        <f>IF('Puje 11'!G9="","",'Puje 11'!G9)</f>
        <v/>
      </c>
      <c r="F129" s="116" t="str">
        <f>IF('Puje 11'!I9="","",'Puje 11'!I9)</f>
        <v/>
      </c>
      <c r="G129" s="116" t="str">
        <f>IF('Puje 11'!J9="","",'Puje 11'!J9)</f>
        <v/>
      </c>
      <c r="H129" s="122" t="str">
        <f>IF('Puje 11'!Q9="","",'Puje 11'!Q9)</f>
        <v/>
      </c>
      <c r="I129" s="122" t="str">
        <f>IF('Puje 11'!R9="","",'Puje 11'!R9)</f>
        <v/>
      </c>
      <c r="J129" s="123" t="str">
        <f>IF('Puje 11'!V9="","",'Puje 11'!V9)</f>
        <v/>
      </c>
      <c r="K129" s="123" t="str">
        <f>IF('Puje 11'!W9="","",'Puje 11'!W9)</f>
        <v/>
      </c>
      <c r="L129" s="123" t="str">
        <f>IF('Puje 11'!X9="","",'Puje 11'!X9)</f>
        <v/>
      </c>
      <c r="M129" s="123" t="str">
        <f>IF('Puje 11'!Z10="","",'Puje 11'!Z10)</f>
        <v/>
      </c>
    </row>
    <row r="130" spans="1:13" ht="16">
      <c r="A130" s="113"/>
      <c r="B130" s="123" t="str">
        <f>IF('Puje 11'!D11="","",'Puje 11'!D11)</f>
        <v/>
      </c>
      <c r="C130" s="114" t="str">
        <f>IF('Puje 11'!E11="","",'Puje 11'!E11)</f>
        <v/>
      </c>
      <c r="D130" s="114" t="str">
        <f>IF('Puje 11'!F11="","",'Puje 11'!F11)</f>
        <v/>
      </c>
      <c r="E130" s="115" t="str">
        <f>IF('Puje 11'!G11="","",'Puje 11'!G11)</f>
        <v/>
      </c>
      <c r="F130" s="116" t="str">
        <f>IF('Puje 11'!I11="","",'Puje 11'!I11)</f>
        <v/>
      </c>
      <c r="G130" s="116" t="str">
        <f>IF('Puje 11'!J11="","",'Puje 11'!J11)</f>
        <v/>
      </c>
      <c r="H130" s="122" t="str">
        <f>IF('Puje 11'!Q11="","",'Puje 11'!Q11)</f>
        <v/>
      </c>
      <c r="I130" s="122" t="str">
        <f>IF('Puje 11'!R11="","",'Puje 11'!R11)</f>
        <v/>
      </c>
      <c r="J130" s="123" t="str">
        <f>IF('Puje 11'!V11="","",'Puje 11'!V11)</f>
        <v/>
      </c>
      <c r="K130" s="123" t="str">
        <f>IF('Puje 11'!W11="","",'Puje 11'!W11)</f>
        <v/>
      </c>
      <c r="L130" s="123" t="str">
        <f>IF('Puje 11'!X11="","",'Puje 11'!X11)</f>
        <v/>
      </c>
      <c r="M130" s="123" t="str">
        <f>IF('Puje 11'!Z12="","",'Puje 11'!Z12)</f>
        <v/>
      </c>
    </row>
    <row r="131" spans="1:13" ht="16">
      <c r="A131" s="113"/>
      <c r="B131" s="123" t="str">
        <f>IF('Puje 11'!D13="","",'Puje 11'!D13)</f>
        <v/>
      </c>
      <c r="C131" s="114" t="str">
        <f>IF('Puje 11'!E13="","",'Puje 11'!E13)</f>
        <v/>
      </c>
      <c r="D131" s="114" t="str">
        <f>IF('Puje 11'!F13="","",'Puje 11'!F13)</f>
        <v/>
      </c>
      <c r="E131" s="115" t="str">
        <f>IF('Puje 11'!G13="","",'Puje 11'!G13)</f>
        <v/>
      </c>
      <c r="F131" s="116" t="str">
        <f>IF('Puje 11'!I13="","",'Puje 11'!I13)</f>
        <v/>
      </c>
      <c r="G131" s="116" t="str">
        <f>IF('Puje 11'!J13="","",'Puje 11'!J13)</f>
        <v/>
      </c>
      <c r="H131" s="122" t="str">
        <f>IF('Puje 11'!Q13="","",'Puje 11'!Q13)</f>
        <v/>
      </c>
      <c r="I131" s="122" t="str">
        <f>IF('Puje 11'!R13="","",'Puje 11'!R13)</f>
        <v/>
      </c>
      <c r="J131" s="123" t="str">
        <f>IF('Puje 11'!V13="","",'Puje 11'!V13)</f>
        <v/>
      </c>
      <c r="K131" s="123" t="str">
        <f>IF('Puje 11'!W13="","",'Puje 11'!W13)</f>
        <v/>
      </c>
      <c r="L131" s="123" t="str">
        <f>IF('Puje 11'!X13="","",'Puje 11'!X13)</f>
        <v/>
      </c>
      <c r="M131" s="123" t="str">
        <f>IF('Puje 11'!Z14="","",'Puje 11'!Z14)</f>
        <v/>
      </c>
    </row>
    <row r="132" spans="1:13" ht="16">
      <c r="A132" s="113"/>
      <c r="B132" s="123" t="str">
        <f>IF('Puje 11'!D15="","",'Puje 11'!D15)</f>
        <v/>
      </c>
      <c r="C132" s="114" t="str">
        <f>IF('Puje 11'!E15="","",'Puje 11'!E15)</f>
        <v/>
      </c>
      <c r="D132" s="114" t="str">
        <f>IF('Puje 11'!F15="","",'Puje 11'!F15)</f>
        <v/>
      </c>
      <c r="E132" s="115" t="str">
        <f>IF('Puje 11'!G15="","",'Puje 11'!G15)</f>
        <v/>
      </c>
      <c r="F132" s="116" t="str">
        <f>IF('Puje 11'!I15="","",'Puje 11'!I15)</f>
        <v/>
      </c>
      <c r="G132" s="116" t="str">
        <f>IF('Puje 11'!J15="","",'Puje 11'!J15)</f>
        <v/>
      </c>
      <c r="H132" s="122" t="str">
        <f>IF('Puje 11'!Q15="","",'Puje 11'!Q15)</f>
        <v/>
      </c>
      <c r="I132" s="122" t="str">
        <f>IF('Puje 11'!R15="","",'Puje 11'!R15)</f>
        <v/>
      </c>
      <c r="J132" s="123" t="str">
        <f>IF('Puje 11'!V15="","",'Puje 11'!V15)</f>
        <v/>
      </c>
      <c r="K132" s="123" t="str">
        <f>IF('Puje 11'!W15="","",'Puje 11'!W15)</f>
        <v/>
      </c>
      <c r="L132" s="123" t="str">
        <f>IF('Puje 11'!X15="","",'Puje 11'!X15)</f>
        <v/>
      </c>
      <c r="M132" s="123" t="str">
        <f>IF('Puje 11'!Z16="","",'Puje 11'!Z16)</f>
        <v/>
      </c>
    </row>
    <row r="133" spans="1:13" ht="16">
      <c r="A133" s="113"/>
      <c r="B133" s="123" t="str">
        <f>IF('Puje 11'!D17="","",'Puje 11'!D17)</f>
        <v/>
      </c>
      <c r="C133" s="114" t="str">
        <f>IF('Puje 11'!E17="","",'Puje 11'!E17)</f>
        <v/>
      </c>
      <c r="D133" s="114" t="str">
        <f>IF('Puje 11'!F17="","",'Puje 11'!F17)</f>
        <v/>
      </c>
      <c r="E133" s="115" t="str">
        <f>IF('Puje 11'!G17="","",'Puje 11'!G17)</f>
        <v/>
      </c>
      <c r="F133" s="116" t="str">
        <f>IF('Puje 11'!I17="","",'Puje 11'!I17)</f>
        <v/>
      </c>
      <c r="G133" s="116" t="str">
        <f>IF('Puje 11'!J17="","",'Puje 11'!J17)</f>
        <v/>
      </c>
      <c r="H133" s="122" t="str">
        <f>IF('Puje 11'!Q17="","",'Puje 11'!Q17)</f>
        <v/>
      </c>
      <c r="I133" s="122" t="str">
        <f>IF('Puje 11'!R17="","",'Puje 11'!R17)</f>
        <v/>
      </c>
      <c r="J133" s="123" t="str">
        <f>IF('Puje 11'!V17="","",'Puje 11'!V17)</f>
        <v/>
      </c>
      <c r="K133" s="123" t="str">
        <f>IF('Puje 11'!W17="","",'Puje 11'!W17)</f>
        <v/>
      </c>
      <c r="L133" s="123" t="str">
        <f>IF('Puje 11'!X17="","",'Puje 11'!X17)</f>
        <v/>
      </c>
      <c r="M133" s="123" t="str">
        <f>IF('Puje 11'!Z18="","",'Puje 11'!Z18)</f>
        <v/>
      </c>
    </row>
    <row r="134" spans="1:13" ht="16">
      <c r="A134" s="113"/>
      <c r="B134" s="123" t="str">
        <f>IF('Puje 11'!D19="","",'Puje 11'!D19)</f>
        <v/>
      </c>
      <c r="C134" s="114" t="str">
        <f>IF('Puje 11'!E19="","",'Puje 11'!E19)</f>
        <v/>
      </c>
      <c r="D134" s="114" t="str">
        <f>IF('Puje 11'!F19="","",'Puje 11'!F19)</f>
        <v/>
      </c>
      <c r="E134" s="115" t="str">
        <f>IF('Puje 11'!G19="","",'Puje 11'!G19)</f>
        <v/>
      </c>
      <c r="F134" s="116" t="str">
        <f>IF('Puje 11'!I19="","",'Puje 11'!I19)</f>
        <v/>
      </c>
      <c r="G134" s="116" t="str">
        <f>IF('Puje 11'!J19="","",'Puje 11'!J19)</f>
        <v/>
      </c>
      <c r="H134" s="122" t="str">
        <f>IF('Puje 11'!Q19="","",'Puje 11'!Q19)</f>
        <v/>
      </c>
      <c r="I134" s="122" t="str">
        <f>IF('Puje 11'!R19="","",'Puje 11'!R19)</f>
        <v/>
      </c>
      <c r="J134" s="123" t="str">
        <f>IF('Puje 11'!V19="","",'Puje 11'!V19)</f>
        <v/>
      </c>
      <c r="K134" s="123" t="str">
        <f>IF('Puje 11'!W19="","",'Puje 11'!W19)</f>
        <v/>
      </c>
      <c r="L134" s="123" t="str">
        <f>IF('Puje 11'!X19="","",'Puje 11'!X19)</f>
        <v/>
      </c>
      <c r="M134" s="123" t="str">
        <f>IF('Puje 11'!Z20="","",'Puje 11'!Z20)</f>
        <v/>
      </c>
    </row>
    <row r="135" spans="1:13" ht="16">
      <c r="A135" s="113"/>
      <c r="B135" s="123" t="str">
        <f>IF('Puje 11'!D21="","",'Puje 11'!D21)</f>
        <v/>
      </c>
      <c r="C135" s="114" t="str">
        <f>IF('Puje 11'!E21="","",'Puje 11'!E21)</f>
        <v/>
      </c>
      <c r="D135" s="114" t="str">
        <f>IF('Puje 11'!F21="","",'Puje 11'!F21)</f>
        <v/>
      </c>
      <c r="E135" s="115" t="str">
        <f>IF('Puje 11'!G21="","",'Puje 11'!G21)</f>
        <v/>
      </c>
      <c r="F135" s="116" t="str">
        <f>IF('Puje 11'!I21="","",'Puje 11'!I21)</f>
        <v/>
      </c>
      <c r="G135" s="116" t="str">
        <f>IF('Puje 11'!J21="","",'Puje 11'!J21)</f>
        <v/>
      </c>
      <c r="H135" s="122" t="str">
        <f>IF('Puje 11'!Q21="","",'Puje 11'!Q21)</f>
        <v/>
      </c>
      <c r="I135" s="122" t="str">
        <f>IF('Puje 11'!R21="","",'Puje 11'!R21)</f>
        <v/>
      </c>
      <c r="J135" s="123" t="str">
        <f>IF('Puje 11'!V21="","",'Puje 11'!V21)</f>
        <v/>
      </c>
      <c r="K135" s="123" t="str">
        <f>IF('Puje 11'!W21="","",'Puje 11'!W21)</f>
        <v/>
      </c>
      <c r="L135" s="123" t="str">
        <f>IF('Puje 11'!X21="","",'Puje 11'!X21)</f>
        <v/>
      </c>
      <c r="M135" s="123" t="str">
        <f>IF('Puje 11'!Z22="","",'Puje 11'!Z22)</f>
        <v/>
      </c>
    </row>
    <row r="136" spans="1:13" ht="16">
      <c r="A136" s="113"/>
      <c r="B136" s="123" t="str">
        <f>IF('Puje 11'!D23="","",'Puje 11'!D23)</f>
        <v/>
      </c>
      <c r="C136" s="114" t="str">
        <f>IF('Puje 11'!E23="","",'Puje 11'!E23)</f>
        <v/>
      </c>
      <c r="D136" s="114" t="str">
        <f>IF('Puje 11'!F23="","",'Puje 11'!F23)</f>
        <v/>
      </c>
      <c r="E136" s="115" t="str">
        <f>IF('Puje 11'!G23="","",'Puje 11'!G23)</f>
        <v/>
      </c>
      <c r="F136" s="116" t="str">
        <f>IF('Puje 11'!I23="","",'Puje 11'!I23)</f>
        <v/>
      </c>
      <c r="G136" s="116" t="str">
        <f>IF('Puje 11'!J23="","",'Puje 11'!J23)</f>
        <v/>
      </c>
      <c r="H136" s="122" t="str">
        <f>IF('Puje 11'!Q23="","",'Puje 11'!Q23)</f>
        <v/>
      </c>
      <c r="I136" s="122" t="str">
        <f>IF('Puje 11'!R23="","",'Puje 11'!R23)</f>
        <v/>
      </c>
      <c r="J136" s="123" t="str">
        <f>IF('Puje 11'!V23="","",'Puje 11'!V23)</f>
        <v/>
      </c>
      <c r="K136" s="123" t="str">
        <f>IF('Puje 11'!W23="","",'Puje 11'!W23)</f>
        <v/>
      </c>
      <c r="L136" s="123" t="str">
        <f>IF('Puje 11'!X23="","",'Puje 11'!X23)</f>
        <v/>
      </c>
      <c r="M136" s="123" t="str">
        <f>IF('Puje 11'!Z24="","",'Puje 11'!Z24)</f>
        <v/>
      </c>
    </row>
    <row r="137" spans="1:13" ht="16">
      <c r="A137" s="113"/>
      <c r="B137" s="123" t="str">
        <f>IF('Puje 11'!D25="","",'Puje 11'!D25)</f>
        <v/>
      </c>
      <c r="C137" s="114" t="str">
        <f>IF('Puje 11'!E25="","",'Puje 11'!E25)</f>
        <v/>
      </c>
      <c r="D137" s="114" t="str">
        <f>IF('Puje 11'!F25="","",'Puje 11'!F25)</f>
        <v/>
      </c>
      <c r="E137" s="115" t="str">
        <f>IF('Puje 11'!G25="","",'Puje 11'!G25)</f>
        <v/>
      </c>
      <c r="F137" s="116" t="str">
        <f>IF('Puje 11'!I25="","",'Puje 11'!I25)</f>
        <v/>
      </c>
      <c r="G137" s="116" t="str">
        <f>IF('Puje 11'!J25="","",'Puje 11'!J25)</f>
        <v/>
      </c>
      <c r="H137" s="122" t="str">
        <f>IF('Puje 11'!Q25="","",'Puje 11'!Q25)</f>
        <v/>
      </c>
      <c r="I137" s="122" t="str">
        <f>IF('Puje 11'!R25="","",'Puje 11'!R25)</f>
        <v/>
      </c>
      <c r="J137" s="123" t="str">
        <f>IF('Puje 11'!V25="","",'Puje 11'!V25)</f>
        <v/>
      </c>
      <c r="K137" s="123" t="str">
        <f>IF('Puje 11'!W25="","",'Puje 11'!W25)</f>
        <v/>
      </c>
      <c r="L137" s="123" t="str">
        <f>IF('Puje 11'!X25="","",'Puje 11'!X25)</f>
        <v/>
      </c>
      <c r="M137" s="123" t="str">
        <f>IF('Puje 11'!Z26="","",'Puje 11'!Z26)</f>
        <v/>
      </c>
    </row>
    <row r="138" spans="1:13" ht="16">
      <c r="A138" s="113"/>
      <c r="B138" s="123" t="str">
        <f>IF('Puje 11'!D27="","",'Puje 11'!D27)</f>
        <v/>
      </c>
      <c r="C138" s="114" t="str">
        <f>IF('Puje 11'!E27="","",'Puje 11'!E27)</f>
        <v/>
      </c>
      <c r="D138" s="114" t="str">
        <f>IF('Puje 11'!F27="","",'Puje 11'!F27)</f>
        <v/>
      </c>
      <c r="E138" s="115" t="str">
        <f>IF('Puje 11'!G27="","",'Puje 11'!G27)</f>
        <v/>
      </c>
      <c r="F138" s="116" t="str">
        <f>IF('Puje 11'!I27="","",'Puje 11'!I27)</f>
        <v/>
      </c>
      <c r="G138" s="116" t="str">
        <f>IF('Puje 11'!J27="","",'Puje 11'!J27)</f>
        <v/>
      </c>
      <c r="H138" s="122" t="str">
        <f>IF('Puje 11'!Q27="","",'Puje 11'!Q27)</f>
        <v/>
      </c>
      <c r="I138" s="122" t="str">
        <f>IF('Puje 11'!R27="","",'Puje 11'!R27)</f>
        <v/>
      </c>
      <c r="J138" s="123" t="str">
        <f>IF('Puje 11'!V27="","",'Puje 11'!V27)</f>
        <v/>
      </c>
      <c r="K138" s="123" t="str">
        <f>IF('Puje 11'!W27="","",'Puje 11'!W27)</f>
        <v/>
      </c>
      <c r="L138" s="123" t="str">
        <f>IF('Puje 11'!X27="","",'Puje 11'!X27)</f>
        <v/>
      </c>
      <c r="M138" s="123" t="str">
        <f>IF('Puje 11'!Z28="","",'Puje 11'!Z28)</f>
        <v/>
      </c>
    </row>
    <row r="139" spans="1:13" ht="16">
      <c r="A139" s="113"/>
      <c r="B139" s="123" t="str">
        <f>IF('Puje 11'!D29="","",'Puje 11'!D29)</f>
        <v/>
      </c>
      <c r="C139" s="114" t="str">
        <f>IF('Puje 11'!E29="","",'Puje 11'!E29)</f>
        <v/>
      </c>
      <c r="D139" s="114" t="str">
        <f>IF('Puje 11'!F29="","",'Puje 11'!F29)</f>
        <v/>
      </c>
      <c r="E139" s="115" t="str">
        <f>IF('Puje 11'!G29="","",'Puje 11'!G29)</f>
        <v/>
      </c>
      <c r="F139" s="116" t="str">
        <f>IF('Puje 11'!I29="","",'Puje 11'!I29)</f>
        <v/>
      </c>
      <c r="G139" s="116" t="str">
        <f>IF('Puje 11'!J29="","",'Puje 11'!J29)</f>
        <v/>
      </c>
      <c r="H139" s="122" t="str">
        <f>IF('Puje 11'!Q29="","",'Puje 11'!Q29)</f>
        <v/>
      </c>
      <c r="I139" s="122" t="str">
        <f>IF('Puje 11'!R29="","",'Puje 11'!R29)</f>
        <v/>
      </c>
      <c r="J139" s="123" t="str">
        <f>IF('Puje 11'!V29="","",'Puje 11'!V29)</f>
        <v/>
      </c>
      <c r="K139" s="123" t="str">
        <f>IF('Puje 11'!W29="","",'Puje 11'!W29)</f>
        <v/>
      </c>
      <c r="L139" s="123" t="str">
        <f>IF('Puje 11'!X29="","",'Puje 11'!X29)</f>
        <v/>
      </c>
      <c r="M139" s="123" t="str">
        <f>IF('Puje 11'!Z30="","",'Puje 11'!Z30)</f>
        <v/>
      </c>
    </row>
    <row r="140" spans="1:13" ht="16">
      <c r="A140" s="113"/>
      <c r="B140" s="123" t="str">
        <f>IF('Puje 11'!D31="","",'Puje 11'!D31)</f>
        <v/>
      </c>
      <c r="C140" s="114" t="str">
        <f>IF('Puje 11'!E31="","",'Puje 11'!E31)</f>
        <v/>
      </c>
      <c r="D140" s="114" t="str">
        <f>IF('Puje 11'!F31="","",'Puje 11'!F31)</f>
        <v/>
      </c>
      <c r="E140" s="115" t="str">
        <f>IF('Puje 11'!G31="","",'Puje 11'!G31)</f>
        <v/>
      </c>
      <c r="F140" s="116" t="str">
        <f>IF('Puje 11'!I31="","",'Puje 11'!I31)</f>
        <v/>
      </c>
      <c r="G140" s="116" t="str">
        <f>IF('Puje 11'!J31="","",'Puje 11'!J31)</f>
        <v/>
      </c>
      <c r="H140" s="122" t="str">
        <f>IF('Puje 11'!Q31="","",'Puje 11'!Q31)</f>
        <v/>
      </c>
      <c r="I140" s="122" t="str">
        <f>IF('Puje 11'!R31="","",'Puje 11'!R31)</f>
        <v/>
      </c>
      <c r="J140" s="123" t="str">
        <f>IF('Puje 11'!V31="","",'Puje 11'!V31)</f>
        <v/>
      </c>
      <c r="K140" s="123" t="str">
        <f>IF('Puje 11'!W31="","",'Puje 11'!W31)</f>
        <v/>
      </c>
      <c r="L140" s="123" t="str">
        <f>IF('Puje 11'!X31="","",'Puje 11'!X31)</f>
        <v/>
      </c>
      <c r="M140" s="123" t="str">
        <f>IF('Puje 11'!Z32="","",'Puje 11'!Z32)</f>
        <v/>
      </c>
    </row>
    <row r="141" spans="1:13" ht="16">
      <c r="A141" s="113"/>
      <c r="B141" s="123" t="str">
        <f>IF('Pulje 12'!D9="","",'Pulje 12'!D9)</f>
        <v/>
      </c>
      <c r="C141" s="114" t="str">
        <f>IF('Pulje 12'!E9="","",'Pulje 12'!E9)</f>
        <v/>
      </c>
      <c r="D141" s="114" t="str">
        <f>IF('Pulje 12'!F9="","",'Pulje 12'!F9)</f>
        <v/>
      </c>
      <c r="E141" s="115" t="str">
        <f>IF('Pulje 12'!G9="","",'Pulje 12'!G9)</f>
        <v/>
      </c>
      <c r="F141" s="116" t="str">
        <f>IF('Pulje 12'!I9="","",'Pulje 12'!I9)</f>
        <v/>
      </c>
      <c r="G141" s="116" t="str">
        <f>IF('Pulje 12'!J9="","",'Pulje 12'!J9)</f>
        <v/>
      </c>
      <c r="H141" s="122" t="str">
        <f>IF('Pulje 12'!Q9="","",'Pulje 12'!Q9)</f>
        <v/>
      </c>
      <c r="I141" s="122" t="str">
        <f>IF('Pulje 12'!R9="","",'Pulje 12'!R9)</f>
        <v/>
      </c>
      <c r="J141" s="123" t="str">
        <f>IF('Pulje 12'!V9="","",'Pulje 12'!V9)</f>
        <v/>
      </c>
      <c r="K141" s="123" t="str">
        <f>IF('Pulje 12'!W9="","",'Pulje 12'!W9)</f>
        <v/>
      </c>
      <c r="L141" s="123" t="str">
        <f>IF('Pulje 12'!X9="","",'Pulje 12'!X9)</f>
        <v/>
      </c>
      <c r="M141" s="123" t="str">
        <f>IF('Pulje 12'!Z10="","",'Pulje 12'!Z10)</f>
        <v/>
      </c>
    </row>
    <row r="142" spans="1:13" ht="16">
      <c r="A142" s="113"/>
      <c r="B142" s="123" t="str">
        <f>IF('Pulje 12'!D11="","",'Pulje 12'!D11)</f>
        <v/>
      </c>
      <c r="C142" s="114" t="str">
        <f>IF('Pulje 12'!E11="","",'Pulje 12'!E11)</f>
        <v/>
      </c>
      <c r="D142" s="114" t="str">
        <f>IF('Pulje 12'!F11="","",'Pulje 12'!F11)</f>
        <v/>
      </c>
      <c r="E142" s="115" t="str">
        <f>IF('Pulje 12'!G11="","",'Pulje 12'!G11)</f>
        <v/>
      </c>
      <c r="F142" s="116" t="str">
        <f>IF('Pulje 12'!I11="","",'Pulje 12'!I11)</f>
        <v/>
      </c>
      <c r="G142" s="116" t="str">
        <f>IF('Pulje 12'!J11="","",'Pulje 12'!J11)</f>
        <v/>
      </c>
      <c r="H142" s="122" t="str">
        <f>IF('Pulje 12'!Q11="","",'Pulje 12'!Q11)</f>
        <v/>
      </c>
      <c r="I142" s="122" t="str">
        <f>IF('Pulje 12'!R11="","",'Pulje 12'!R11)</f>
        <v/>
      </c>
      <c r="J142" s="123" t="str">
        <f>IF('Pulje 12'!V11="","",'Pulje 12'!V11)</f>
        <v/>
      </c>
      <c r="K142" s="123" t="str">
        <f>IF('Pulje 12'!W11="","",'Pulje 12'!W11)</f>
        <v/>
      </c>
      <c r="L142" s="123" t="str">
        <f>IF('Pulje 12'!X11="","",'Pulje 12'!X11)</f>
        <v/>
      </c>
      <c r="M142" s="123" t="str">
        <f>IF('Pulje 12'!Z12="","",'Pulje 12'!Z12)</f>
        <v/>
      </c>
    </row>
    <row r="143" spans="1:13" ht="16">
      <c r="A143" s="113"/>
      <c r="B143" s="123" t="str">
        <f>IF('Pulje 12'!D13="","",'Pulje 12'!D13)</f>
        <v/>
      </c>
      <c r="C143" s="114" t="str">
        <f>IF('Pulje 12'!E13="","",'Pulje 12'!E13)</f>
        <v/>
      </c>
      <c r="D143" s="114" t="str">
        <f>IF('Pulje 12'!F13="","",'Pulje 12'!F13)</f>
        <v/>
      </c>
      <c r="E143" s="115" t="str">
        <f>IF('Pulje 12'!G13="","",'Pulje 12'!G13)</f>
        <v/>
      </c>
      <c r="F143" s="116" t="str">
        <f>IF('Pulje 12'!I13="","",'Pulje 12'!I13)</f>
        <v/>
      </c>
      <c r="G143" s="116" t="str">
        <f>IF('Pulje 12'!J13="","",'Pulje 12'!J13)</f>
        <v/>
      </c>
      <c r="H143" s="122" t="str">
        <f>IF('Pulje 12'!Q13="","",'Pulje 12'!Q13)</f>
        <v/>
      </c>
      <c r="I143" s="122" t="str">
        <f>IF('Pulje 12'!R13="","",'Pulje 12'!R13)</f>
        <v/>
      </c>
      <c r="J143" s="123" t="str">
        <f>IF('Pulje 12'!V13="","",'Pulje 12'!V13)</f>
        <v/>
      </c>
      <c r="K143" s="123" t="str">
        <f>IF('Pulje 12'!W13="","",'Pulje 12'!W13)</f>
        <v/>
      </c>
      <c r="L143" s="123" t="str">
        <f>IF('Pulje 12'!X13="","",'Pulje 12'!X13)</f>
        <v/>
      </c>
      <c r="M143" s="123" t="str">
        <f>IF('Pulje 12'!Z14="","",'Pulje 12'!Z14)</f>
        <v/>
      </c>
    </row>
    <row r="144" spans="1:13" ht="16">
      <c r="A144" s="113"/>
      <c r="B144" s="123" t="str">
        <f>IF('Pulje 12'!D15="","",'Pulje 12'!D15)</f>
        <v/>
      </c>
      <c r="C144" s="114" t="str">
        <f>IF('Pulje 12'!E15="","",'Pulje 12'!E15)</f>
        <v/>
      </c>
      <c r="D144" s="114" t="str">
        <f>IF('Pulje 12'!F15="","",'Pulje 12'!F15)</f>
        <v/>
      </c>
      <c r="E144" s="115" t="str">
        <f>IF('Pulje 12'!G15="","",'Pulje 12'!G15)</f>
        <v/>
      </c>
      <c r="F144" s="116" t="str">
        <f>IF('Pulje 12'!I15="","",'Pulje 12'!I15)</f>
        <v/>
      </c>
      <c r="G144" s="116" t="str">
        <f>IF('Pulje 12'!J15="","",'Pulje 12'!J15)</f>
        <v/>
      </c>
      <c r="H144" s="122" t="str">
        <f>IF('Pulje 12'!Q15="","",'Pulje 12'!Q15)</f>
        <v/>
      </c>
      <c r="I144" s="122" t="str">
        <f>IF('Pulje 12'!R15="","",'Pulje 12'!R15)</f>
        <v/>
      </c>
      <c r="J144" s="123" t="str">
        <f>IF('Pulje 12'!V15="","",'Pulje 12'!V15)</f>
        <v/>
      </c>
      <c r="K144" s="123" t="str">
        <f>IF('Pulje 12'!W15="","",'Pulje 12'!W15)</f>
        <v/>
      </c>
      <c r="L144" s="123" t="str">
        <f>IF('Pulje 12'!X15="","",'Pulje 12'!X15)</f>
        <v/>
      </c>
      <c r="M144" s="123" t="str">
        <f>IF('Pulje 12'!Z16="","",'Pulje 12'!Z16)</f>
        <v/>
      </c>
    </row>
    <row r="145" spans="1:13" ht="16">
      <c r="A145" s="113"/>
      <c r="B145" s="123" t="str">
        <f>IF('Pulje 12'!D17="","",'Pulje 12'!D17)</f>
        <v/>
      </c>
      <c r="C145" s="114" t="str">
        <f>IF('Pulje 12'!E17="","",'Pulje 12'!E17)</f>
        <v/>
      </c>
      <c r="D145" s="114" t="str">
        <f>IF('Pulje 12'!F17="","",'Pulje 12'!F17)</f>
        <v/>
      </c>
      <c r="E145" s="115" t="str">
        <f>IF('Pulje 12'!G17="","",'Pulje 12'!G17)</f>
        <v/>
      </c>
      <c r="F145" s="116" t="str">
        <f>IF('Pulje 12'!I17="","",'Pulje 12'!I17)</f>
        <v/>
      </c>
      <c r="G145" s="116" t="str">
        <f>IF('Pulje 12'!J17="","",'Pulje 12'!J17)</f>
        <v/>
      </c>
      <c r="H145" s="122" t="str">
        <f>IF('Pulje 12'!Q17="","",'Pulje 12'!Q17)</f>
        <v/>
      </c>
      <c r="I145" s="122" t="str">
        <f>IF('Pulje 12'!R17="","",'Pulje 12'!R17)</f>
        <v/>
      </c>
      <c r="J145" s="123" t="str">
        <f>IF('Pulje 12'!V17="","",'Pulje 12'!V17)</f>
        <v/>
      </c>
      <c r="K145" s="123" t="str">
        <f>IF('Pulje 12'!W17="","",'Pulje 12'!W17)</f>
        <v/>
      </c>
      <c r="L145" s="123" t="str">
        <f>IF('Pulje 12'!X17="","",'Pulje 12'!X17)</f>
        <v/>
      </c>
      <c r="M145" s="123" t="str">
        <f>IF('Pulje 12'!Z18="","",'Pulje 12'!Z18)</f>
        <v/>
      </c>
    </row>
    <row r="146" spans="1:13" ht="16">
      <c r="A146" s="113"/>
      <c r="B146" s="123" t="str">
        <f>IF('Pulje 12'!D19="","",'Pulje 12'!D19)</f>
        <v/>
      </c>
      <c r="C146" s="114" t="str">
        <f>IF('Pulje 12'!E19="","",'Pulje 12'!E19)</f>
        <v/>
      </c>
      <c r="D146" s="114" t="str">
        <f>IF('Pulje 12'!F19="","",'Pulje 12'!F19)</f>
        <v/>
      </c>
      <c r="E146" s="115" t="str">
        <f>IF('Pulje 12'!G19="","",'Pulje 12'!G19)</f>
        <v/>
      </c>
      <c r="F146" s="116" t="str">
        <f>IF('Pulje 12'!I19="","",'Pulje 12'!I19)</f>
        <v/>
      </c>
      <c r="G146" s="116" t="str">
        <f>IF('Pulje 12'!J19="","",'Pulje 12'!J19)</f>
        <v/>
      </c>
      <c r="H146" s="122" t="str">
        <f>IF('Pulje 12'!Q19="","",'Pulje 12'!Q19)</f>
        <v/>
      </c>
      <c r="I146" s="122" t="str">
        <f>IF('Pulje 12'!R19="","",'Pulje 12'!R19)</f>
        <v/>
      </c>
      <c r="J146" s="123" t="str">
        <f>IF('Pulje 12'!V19="","",'Pulje 12'!V19)</f>
        <v/>
      </c>
      <c r="K146" s="123" t="str">
        <f>IF('Pulje 12'!W19="","",'Pulje 12'!W19)</f>
        <v/>
      </c>
      <c r="L146" s="123" t="str">
        <f>IF('Pulje 12'!X19="","",'Pulje 12'!X19)</f>
        <v/>
      </c>
      <c r="M146" s="123" t="str">
        <f>IF('Pulje 12'!Z20="","",'Pulje 12'!Z20)</f>
        <v/>
      </c>
    </row>
    <row r="147" spans="1:13" ht="16">
      <c r="A147" s="113"/>
      <c r="B147" s="123" t="str">
        <f>IF('Pulje 12'!D21="","",'Pulje 12'!D21)</f>
        <v/>
      </c>
      <c r="C147" s="114" t="str">
        <f>IF('Pulje 12'!E21="","",'Pulje 12'!E21)</f>
        <v/>
      </c>
      <c r="D147" s="114" t="str">
        <f>IF('Pulje 12'!F21="","",'Pulje 12'!F21)</f>
        <v/>
      </c>
      <c r="E147" s="115" t="str">
        <f>IF('Pulje 12'!G21="","",'Pulje 12'!G21)</f>
        <v/>
      </c>
      <c r="F147" s="116" t="str">
        <f>IF('Pulje 12'!I21="","",'Pulje 12'!I21)</f>
        <v/>
      </c>
      <c r="G147" s="116" t="str">
        <f>IF('Pulje 12'!J21="","",'Pulje 12'!J21)</f>
        <v/>
      </c>
      <c r="H147" s="122" t="str">
        <f>IF('Pulje 12'!Q21="","",'Pulje 12'!Q21)</f>
        <v/>
      </c>
      <c r="I147" s="122" t="str">
        <f>IF('Pulje 12'!R21="","",'Pulje 12'!R21)</f>
        <v/>
      </c>
      <c r="J147" s="123" t="str">
        <f>IF('Pulje 12'!V21="","",'Pulje 12'!V21)</f>
        <v/>
      </c>
      <c r="K147" s="123" t="str">
        <f>IF('Pulje 12'!W21="","",'Pulje 12'!W21)</f>
        <v/>
      </c>
      <c r="L147" s="123" t="str">
        <f>IF('Pulje 12'!X21="","",'Pulje 12'!X21)</f>
        <v/>
      </c>
      <c r="M147" s="123" t="str">
        <f>IF('Pulje 12'!Z22="","",'Pulje 12'!Z22)</f>
        <v/>
      </c>
    </row>
    <row r="148" spans="1:13" ht="16">
      <c r="A148" s="113"/>
      <c r="B148" s="123" t="str">
        <f>IF('Pulje 12'!D23="","",'Pulje 12'!D23)</f>
        <v/>
      </c>
      <c r="C148" s="114" t="str">
        <f>IF('Pulje 12'!E23="","",'Pulje 12'!E23)</f>
        <v/>
      </c>
      <c r="D148" s="114" t="str">
        <f>IF('Pulje 12'!F23="","",'Pulje 12'!F23)</f>
        <v/>
      </c>
      <c r="E148" s="115" t="str">
        <f>IF('Pulje 12'!G23="","",'Pulje 12'!G23)</f>
        <v/>
      </c>
      <c r="F148" s="116" t="str">
        <f>IF('Pulje 12'!I23="","",'Pulje 12'!I23)</f>
        <v/>
      </c>
      <c r="G148" s="116" t="str">
        <f>IF('Pulje 12'!J23="","",'Pulje 12'!J23)</f>
        <v/>
      </c>
      <c r="H148" s="122" t="str">
        <f>IF('Pulje 12'!Q23="","",'Pulje 12'!Q23)</f>
        <v/>
      </c>
      <c r="I148" s="122" t="str">
        <f>IF('Pulje 12'!R23="","",'Pulje 12'!R23)</f>
        <v/>
      </c>
      <c r="J148" s="123" t="str">
        <f>IF('Pulje 12'!V23="","",'Pulje 12'!V23)</f>
        <v/>
      </c>
      <c r="K148" s="123" t="str">
        <f>IF('Pulje 12'!W23="","",'Pulje 12'!W23)</f>
        <v/>
      </c>
      <c r="L148" s="123" t="str">
        <f>IF('Pulje 12'!X23="","",'Pulje 12'!X23)</f>
        <v/>
      </c>
      <c r="M148" s="123" t="str">
        <f>IF('Pulje 12'!Z24="","",'Pulje 12'!Z24)</f>
        <v/>
      </c>
    </row>
    <row r="149" spans="1:13" ht="16">
      <c r="A149" s="113"/>
      <c r="B149" s="123" t="str">
        <f>IF('Pulje 12'!D25="","",'Pulje 12'!D25)</f>
        <v/>
      </c>
      <c r="C149" s="114" t="str">
        <f>IF('Pulje 12'!E25="","",'Pulje 12'!E25)</f>
        <v/>
      </c>
      <c r="D149" s="114" t="str">
        <f>IF('Pulje 12'!F25="","",'Pulje 12'!F25)</f>
        <v/>
      </c>
      <c r="E149" s="115" t="str">
        <f>IF('Pulje 12'!G25="","",'Pulje 12'!G25)</f>
        <v/>
      </c>
      <c r="F149" s="116" t="str">
        <f>IF('Pulje 12'!I25="","",'Pulje 12'!I25)</f>
        <v/>
      </c>
      <c r="G149" s="116" t="str">
        <f>IF('Pulje 12'!J25="","",'Pulje 12'!J25)</f>
        <v/>
      </c>
      <c r="H149" s="122" t="str">
        <f>IF('Pulje 12'!Q25="","",'Pulje 12'!Q25)</f>
        <v/>
      </c>
      <c r="I149" s="122" t="str">
        <f>IF('Pulje 12'!R25="","",'Pulje 12'!R25)</f>
        <v/>
      </c>
      <c r="J149" s="123" t="str">
        <f>IF('Pulje 12'!V25="","",'Pulje 12'!V25)</f>
        <v/>
      </c>
      <c r="K149" s="123" t="str">
        <f>IF('Pulje 12'!W25="","",'Pulje 12'!W25)</f>
        <v/>
      </c>
      <c r="L149" s="123" t="str">
        <f>IF('Pulje 12'!X25="","",'Pulje 12'!X25)</f>
        <v/>
      </c>
      <c r="M149" s="123" t="str">
        <f>IF('Pulje 12'!Z26="","",'Pulje 12'!Z26)</f>
        <v/>
      </c>
    </row>
    <row r="150" spans="1:13" ht="16">
      <c r="A150" s="113"/>
      <c r="B150" s="123" t="str">
        <f>IF('Pulje 12'!D27="","",'Pulje 12'!D27)</f>
        <v/>
      </c>
      <c r="C150" s="114" t="str">
        <f>IF('Pulje 12'!E27="","",'Pulje 12'!E27)</f>
        <v/>
      </c>
      <c r="D150" s="114" t="str">
        <f>IF('Pulje 12'!F27="","",'Pulje 12'!F27)</f>
        <v/>
      </c>
      <c r="E150" s="115" t="str">
        <f>IF('Pulje 12'!G27="","",'Pulje 12'!G27)</f>
        <v/>
      </c>
      <c r="F150" s="116" t="str">
        <f>IF('Pulje 12'!I27="","",'Pulje 12'!I27)</f>
        <v/>
      </c>
      <c r="G150" s="116" t="str">
        <f>IF('Pulje 12'!J27="","",'Pulje 12'!J27)</f>
        <v/>
      </c>
      <c r="H150" s="122" t="str">
        <f>IF('Pulje 12'!Q27="","",'Pulje 12'!Q27)</f>
        <v/>
      </c>
      <c r="I150" s="122" t="str">
        <f>IF('Pulje 12'!R27="","",'Pulje 12'!R27)</f>
        <v/>
      </c>
      <c r="J150" s="123" t="str">
        <f>IF('Pulje 12'!V27="","",'Pulje 12'!V27)</f>
        <v/>
      </c>
      <c r="K150" s="123" t="str">
        <f>IF('Pulje 12'!W27="","",'Pulje 12'!W27)</f>
        <v/>
      </c>
      <c r="L150" s="123" t="str">
        <f>IF('Pulje 12'!X27="","",'Pulje 12'!X27)</f>
        <v/>
      </c>
      <c r="M150" s="123" t="str">
        <f>IF('Pulje 12'!Z28="","",'Pulje 12'!Z28)</f>
        <v/>
      </c>
    </row>
    <row r="151" spans="1:13" ht="16">
      <c r="A151" s="113"/>
      <c r="B151" s="123" t="str">
        <f>IF('Pulje 12'!D29="","",'Pulje 12'!D29)</f>
        <v/>
      </c>
      <c r="C151" s="114" t="str">
        <f>IF('Pulje 12'!E29="","",'Pulje 12'!E29)</f>
        <v/>
      </c>
      <c r="D151" s="114" t="str">
        <f>IF('Pulje 12'!F29="","",'Pulje 12'!F29)</f>
        <v/>
      </c>
      <c r="E151" s="115" t="str">
        <f>IF('Pulje 12'!G29="","",'Pulje 12'!G29)</f>
        <v/>
      </c>
      <c r="F151" s="116" t="str">
        <f>IF('Pulje 12'!I29="","",'Pulje 12'!I29)</f>
        <v/>
      </c>
      <c r="G151" s="116" t="str">
        <f>IF('Pulje 12'!J29="","",'Pulje 12'!J29)</f>
        <v/>
      </c>
      <c r="H151" s="122" t="str">
        <f>IF('Pulje 12'!Q29="","",'Pulje 12'!Q29)</f>
        <v/>
      </c>
      <c r="I151" s="122" t="str">
        <f>IF('Pulje 12'!R29="","",'Pulje 12'!R29)</f>
        <v/>
      </c>
      <c r="J151" s="123" t="str">
        <f>IF('Pulje 12'!V29="","",'Pulje 12'!V29)</f>
        <v/>
      </c>
      <c r="K151" s="123" t="str">
        <f>IF('Pulje 12'!W29="","",'Pulje 12'!W29)</f>
        <v/>
      </c>
      <c r="L151" s="123" t="str">
        <f>IF('Pulje 12'!X29="","",'Pulje 12'!X29)</f>
        <v/>
      </c>
      <c r="M151" s="123" t="str">
        <f>IF('Pulje 12'!Z30="","",'Pulje 12'!Z30)</f>
        <v/>
      </c>
    </row>
    <row r="152" spans="1:13" ht="16">
      <c r="A152" s="113"/>
      <c r="B152" s="123" t="str">
        <f>IF('Pulje 12'!D31="","",'Pulje 12'!D31)</f>
        <v/>
      </c>
      <c r="C152" s="114" t="str">
        <f>IF('Pulje 12'!E31="","",'Pulje 12'!E31)</f>
        <v/>
      </c>
      <c r="D152" s="114" t="str">
        <f>IF('Pulje 12'!F31="","",'Pulje 12'!F31)</f>
        <v/>
      </c>
      <c r="E152" s="115" t="str">
        <f>IF('Pulje 12'!G31="","",'Pulje 12'!G31)</f>
        <v/>
      </c>
      <c r="F152" s="116" t="str">
        <f>IF('Pulje 12'!I31="","",'Pulje 12'!I31)</f>
        <v/>
      </c>
      <c r="G152" s="116" t="str">
        <f>IF('Pulje 12'!J31="","",'Pulje 12'!J31)</f>
        <v/>
      </c>
      <c r="H152" s="122" t="str">
        <f>IF('Pulje 12'!Q31="","",'Pulje 12'!Q31)</f>
        <v/>
      </c>
      <c r="I152" s="122" t="str">
        <f>IF('Pulje 12'!R31="","",'Pulje 12'!R31)</f>
        <v/>
      </c>
      <c r="J152" s="123" t="str">
        <f>IF('Pulje 12'!V31="","",'Pulje 12'!V31)</f>
        <v/>
      </c>
      <c r="K152" s="123" t="str">
        <f>IF('Pulje 12'!W31="","",'Pulje 12'!W31)</f>
        <v/>
      </c>
      <c r="L152" s="123" t="str">
        <f>IF('Pulje 12'!X31="","",'Pulje 12'!X31)</f>
        <v/>
      </c>
      <c r="M152" s="123" t="str">
        <f>IF('Pulje 12'!Z32="","",'Pulje 12'!Z32)</f>
        <v/>
      </c>
    </row>
  </sheetData>
  <mergeCells count="6">
    <mergeCell ref="A31:M31"/>
    <mergeCell ref="A1:M1"/>
    <mergeCell ref="A2:E2"/>
    <mergeCell ref="F2:I2"/>
    <mergeCell ref="J2:M2"/>
    <mergeCell ref="A4:M4"/>
  </mergeCells>
  <pageMargins left="0.74803149606299213" right="0.74803149606299213" top="0.98425196850393704" bottom="0.98425196850393704" header="0.51181102362204722" footer="0.51181102362204722"/>
  <pageSetup paperSize="9" scale="64" fitToHeight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B67BF-9325-3342-ACBE-7A32D0096C67}">
  <sheetPr>
    <pageSetUpPr fitToPage="1"/>
  </sheetPr>
  <dimension ref="A1:M152"/>
  <sheetViews>
    <sheetView zoomScale="120" zoomScaleNormal="120" zoomScalePageLayoutView="120" workbookViewId="0">
      <selection activeCell="M6" sqref="M6"/>
    </sheetView>
  </sheetViews>
  <sheetFormatPr baseColWidth="10" defaultColWidth="8.796875" defaultRowHeight="13"/>
  <cols>
    <col min="1" max="1" width="5.3984375" customWidth="1"/>
    <col min="2" max="3" width="7.59765625" customWidth="1"/>
    <col min="4" max="4" width="7.19921875" customWidth="1"/>
    <col min="5" max="5" width="10.3984375" customWidth="1"/>
    <col min="6" max="6" width="27.59765625" customWidth="1"/>
    <col min="7" max="7" width="20.59765625" customWidth="1"/>
    <col min="8" max="9" width="6.796875" customWidth="1"/>
    <col min="10" max="11" width="8.59765625" customWidth="1"/>
    <col min="12" max="12" width="9.59765625" customWidth="1"/>
    <col min="13" max="13" width="9.3984375" bestFit="1" customWidth="1"/>
  </cols>
  <sheetData>
    <row r="1" spans="1:13" ht="31" thickBot="1">
      <c r="A1" s="297" t="s">
        <v>63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s="64" customFormat="1" ht="24" customHeight="1" thickBot="1">
      <c r="A2" s="300" t="str">
        <f>IF('Pulje 1'!K5&gt;0,'Pulje 1'!K5,"")</f>
        <v/>
      </c>
      <c r="B2" s="301"/>
      <c r="C2" s="301"/>
      <c r="D2" s="301"/>
      <c r="E2" s="301"/>
      <c r="F2" s="302" t="str">
        <f>IF('Pulje 1'!R5&gt;0,'Pulje 1'!R5,"")</f>
        <v/>
      </c>
      <c r="G2" s="301"/>
      <c r="H2" s="301"/>
      <c r="I2" s="301"/>
      <c r="J2" s="303" t="str">
        <f>IF('Pulje 1'!X5&gt;0,'Pulje 1'!X5,"")</f>
        <v/>
      </c>
      <c r="K2" s="304"/>
      <c r="L2" s="304"/>
      <c r="M2" s="304"/>
    </row>
    <row r="3" spans="1:13" s="10" customFormat="1" ht="14" thickBot="1">
      <c r="A3" s="61" t="s">
        <v>33</v>
      </c>
      <c r="B3" s="63" t="s">
        <v>34</v>
      </c>
      <c r="C3" s="63" t="s">
        <v>35</v>
      </c>
      <c r="D3" s="61" t="s">
        <v>36</v>
      </c>
      <c r="E3" s="61" t="s">
        <v>37</v>
      </c>
      <c r="F3" s="62" t="s">
        <v>6</v>
      </c>
      <c r="G3" s="62" t="s">
        <v>28</v>
      </c>
      <c r="H3" s="61" t="s">
        <v>8</v>
      </c>
      <c r="I3" s="61" t="s">
        <v>9</v>
      </c>
      <c r="J3" s="61" t="s">
        <v>38</v>
      </c>
      <c r="K3" s="61" t="s">
        <v>39</v>
      </c>
      <c r="L3" s="61" t="s">
        <v>23</v>
      </c>
      <c r="M3" s="61" t="s">
        <v>10</v>
      </c>
    </row>
    <row r="4" spans="1:13" ht="21" thickBot="1">
      <c r="A4" s="305" t="s">
        <v>32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7"/>
    </row>
    <row r="5" spans="1:13" ht="8" customHeight="1"/>
    <row r="6" spans="1:13" s="10" customFormat="1" ht="16">
      <c r="A6" s="113"/>
      <c r="B6" s="123" t="str">
        <f>IF('Pulje 1'!D9="","",'Pulje 1'!D9)</f>
        <v/>
      </c>
      <c r="C6" s="114" t="str">
        <f>IF('Pulje 1'!E9="","",'Pulje 1'!E9)</f>
        <v/>
      </c>
      <c r="D6" s="114" t="str">
        <f>IF('Pulje 1'!F9="","",'Pulje 1'!F9)</f>
        <v/>
      </c>
      <c r="E6" s="115" t="str">
        <f>IF('Pulje 1'!G9="","",'Pulje 1'!G9)</f>
        <v/>
      </c>
      <c r="F6" s="116" t="str">
        <f>IF('Pulje 1'!I9="","",'Pulje 1'!I9)</f>
        <v/>
      </c>
      <c r="G6" s="116" t="str">
        <f>IF('Pulje 1'!J9="","",'Pulje 1'!J9)</f>
        <v/>
      </c>
      <c r="H6" s="122" t="str">
        <f>IF('Pulje 1'!Q9="","",'Pulje 1'!Q9)</f>
        <v/>
      </c>
      <c r="I6" s="122" t="str">
        <f>IF('Pulje 1'!R9="","",'Pulje 1'!R9)</f>
        <v/>
      </c>
      <c r="J6" s="123" t="str">
        <f>IF('Pulje 1'!V9="","",'Pulje 1'!V9)</f>
        <v/>
      </c>
      <c r="K6" s="123" t="str">
        <f>IF('Pulje 1'!W9="","",'Pulje 1'!W9)</f>
        <v/>
      </c>
      <c r="L6" s="123" t="str">
        <f>IF('Pulje 1'!X9="","",'Pulje 1'!X9)</f>
        <v/>
      </c>
      <c r="M6" s="123" t="str">
        <f>IF('Pulje 1'!Z10="","",'Pulje 1'!Z10)</f>
        <v/>
      </c>
    </row>
    <row r="7" spans="1:13" s="10" customFormat="1" ht="16">
      <c r="A7" s="113"/>
      <c r="B7" s="123" t="str">
        <f>IF('Pulje 1'!D11="","",'Pulje 1'!D11)</f>
        <v/>
      </c>
      <c r="C7" s="114" t="str">
        <f>IF('Pulje 1'!E11="","",'Pulje 1'!E11)</f>
        <v/>
      </c>
      <c r="D7" s="114" t="str">
        <f>IF('Pulje 1'!F11="","",'Pulje 1'!F11)</f>
        <v/>
      </c>
      <c r="E7" s="115" t="str">
        <f>IF('Pulje 1'!G11="","",'Pulje 1'!G11)</f>
        <v/>
      </c>
      <c r="F7" s="116" t="str">
        <f>IF('Pulje 1'!I11="","",'Pulje 1'!I11)</f>
        <v/>
      </c>
      <c r="G7" s="116" t="str">
        <f>IF('Pulje 1'!J11="","",'Pulje 1'!J11)</f>
        <v/>
      </c>
      <c r="H7" s="122" t="str">
        <f>IF('Pulje 1'!Q11="","",'Pulje 1'!Q11)</f>
        <v/>
      </c>
      <c r="I7" s="122" t="str">
        <f>IF('Pulje 1'!R11="","",'Pulje 1'!R11)</f>
        <v/>
      </c>
      <c r="J7" s="123" t="str">
        <f>IF('Pulje 1'!V11="","",'Pulje 1'!V11)</f>
        <v/>
      </c>
      <c r="K7" s="123" t="str">
        <f>IF('Pulje 1'!W11="","",'Pulje 1'!W11)</f>
        <v/>
      </c>
      <c r="L7" s="123" t="str">
        <f>IF('Pulje 1'!X11="","",'Pulje 1'!X11)</f>
        <v/>
      </c>
      <c r="M7" s="123" t="str">
        <f>IF('Pulje 1'!Z12="","",'Pulje 1'!Z12)</f>
        <v/>
      </c>
    </row>
    <row r="8" spans="1:13" s="10" customFormat="1" ht="16">
      <c r="A8" s="113"/>
      <c r="B8" s="123" t="str">
        <f>IF('Pulje 1'!D13="","",'Pulje 1'!D13)</f>
        <v/>
      </c>
      <c r="C8" s="114" t="str">
        <f>IF('Pulje 1'!E13="","",'Pulje 1'!E13)</f>
        <v/>
      </c>
      <c r="D8" s="114" t="str">
        <f>IF('Pulje 1'!F13="","",'Pulje 1'!F13)</f>
        <v/>
      </c>
      <c r="E8" s="115" t="str">
        <f>IF('Pulje 1'!G13="","",'Pulje 1'!G13)</f>
        <v/>
      </c>
      <c r="F8" s="116" t="str">
        <f>IF('Pulje 1'!I13="","",'Pulje 1'!I13)</f>
        <v/>
      </c>
      <c r="G8" s="116" t="str">
        <f>IF('Pulje 1'!J13="","",'Pulje 1'!J13)</f>
        <v/>
      </c>
      <c r="H8" s="122" t="str">
        <f>IF('Pulje 1'!Q13="","",'Pulje 1'!Q13)</f>
        <v/>
      </c>
      <c r="I8" s="122" t="str">
        <f>IF('Pulje 1'!R13="","",'Pulje 1'!R13)</f>
        <v/>
      </c>
      <c r="J8" s="123" t="str">
        <f>IF('Pulje 1'!V13="","",'Pulje 1'!V13)</f>
        <v/>
      </c>
      <c r="K8" s="123" t="str">
        <f>IF('Pulje 1'!W13="","",'Pulje 1'!W13)</f>
        <v/>
      </c>
      <c r="L8" s="123" t="str">
        <f>IF('Pulje 1'!X13="","",'Pulje 1'!X13)</f>
        <v/>
      </c>
      <c r="M8" s="123" t="str">
        <f>IF('Pulje 1'!Z14="","",'Pulje 1'!Z14)</f>
        <v/>
      </c>
    </row>
    <row r="9" spans="1:13" s="10" customFormat="1" ht="16">
      <c r="A9" s="113"/>
      <c r="B9" s="123" t="str">
        <f>IF('Pulje 1'!D15="","",'Pulje 1'!D15)</f>
        <v/>
      </c>
      <c r="C9" s="114" t="str">
        <f>IF('Pulje 1'!E15="","",'Pulje 1'!E15)</f>
        <v/>
      </c>
      <c r="D9" s="114" t="str">
        <f>IF('Pulje 1'!F15="","",'Pulje 1'!F15)</f>
        <v/>
      </c>
      <c r="E9" s="115" t="str">
        <f>IF('Pulje 1'!G15="","",'Pulje 1'!G15)</f>
        <v/>
      </c>
      <c r="F9" s="116" t="str">
        <f>IF('Pulje 1'!I15="","",'Pulje 1'!I15)</f>
        <v/>
      </c>
      <c r="G9" s="116" t="str">
        <f>IF('Pulje 1'!J15="","",'Pulje 1'!J15)</f>
        <v/>
      </c>
      <c r="H9" s="122" t="str">
        <f>IF('Pulje 1'!Q15="","",'Pulje 1'!Q15)</f>
        <v/>
      </c>
      <c r="I9" s="122" t="str">
        <f>IF('Pulje 1'!R15="","",'Pulje 1'!R15)</f>
        <v/>
      </c>
      <c r="J9" s="123" t="str">
        <f>IF('Pulje 1'!V15="","",'Pulje 1'!V15)</f>
        <v/>
      </c>
      <c r="K9" s="123" t="str">
        <f>IF('Pulje 1'!W15="","",'Pulje 1'!W15)</f>
        <v/>
      </c>
      <c r="L9" s="123" t="str">
        <f>IF('Pulje 1'!X15="","",'Pulje 1'!X15)</f>
        <v/>
      </c>
      <c r="M9" s="123" t="str">
        <f>IF('Pulje 1'!Z16="","",'Pulje 1'!Z16)</f>
        <v/>
      </c>
    </row>
    <row r="10" spans="1:13" s="10" customFormat="1" ht="16">
      <c r="A10" s="113"/>
      <c r="B10" s="123" t="str">
        <f>IF('Pulje 1'!D17="","",'Pulje 1'!D17)</f>
        <v/>
      </c>
      <c r="C10" s="114" t="str">
        <f>IF('Pulje 1'!E17="","",'Pulje 1'!E17)</f>
        <v/>
      </c>
      <c r="D10" s="114" t="str">
        <f>IF('Pulje 1'!F17="","",'Pulje 1'!F17)</f>
        <v/>
      </c>
      <c r="E10" s="115" t="str">
        <f>IF('Pulje 1'!G17="","",'Pulje 1'!G17)</f>
        <v/>
      </c>
      <c r="F10" s="116" t="str">
        <f>IF('Pulje 1'!I17="","",'Pulje 1'!I17)</f>
        <v/>
      </c>
      <c r="G10" s="116" t="str">
        <f>IF('Pulje 1'!J17="","",'Pulje 1'!J17)</f>
        <v/>
      </c>
      <c r="H10" s="122" t="str">
        <f>IF('Pulje 1'!Q17="","",'Pulje 1'!Q17)</f>
        <v/>
      </c>
      <c r="I10" s="122" t="str">
        <f>IF('Pulje 1'!R17="","",'Pulje 1'!R17)</f>
        <v/>
      </c>
      <c r="J10" s="123" t="str">
        <f>IF('Pulje 1'!V17="","",'Pulje 1'!V17)</f>
        <v/>
      </c>
      <c r="K10" s="123" t="str">
        <f>IF('Pulje 1'!W17="","",'Pulje 1'!W17)</f>
        <v/>
      </c>
      <c r="L10" s="123" t="str">
        <f>IF('Pulje 1'!X17="","",'Pulje 1'!X17)</f>
        <v/>
      </c>
      <c r="M10" s="123" t="str">
        <f>IF('Pulje 1'!Z18="","",'Pulje 1'!Z18)</f>
        <v/>
      </c>
    </row>
    <row r="11" spans="1:13" s="10" customFormat="1" ht="16">
      <c r="A11" s="113"/>
      <c r="B11" s="123" t="str">
        <f>IF('Pulje 1'!D19="","",'Pulje 1'!D19)</f>
        <v/>
      </c>
      <c r="C11" s="114" t="str">
        <f>IF('Pulje 1'!E19="","",'Pulje 1'!E19)</f>
        <v/>
      </c>
      <c r="D11" s="114" t="str">
        <f>IF('Pulje 1'!F19="","",'Pulje 1'!F19)</f>
        <v/>
      </c>
      <c r="E11" s="115" t="str">
        <f>IF('Pulje 1'!G19="","",'Pulje 1'!G19)</f>
        <v/>
      </c>
      <c r="F11" s="116" t="str">
        <f>IF('Pulje 1'!I19="","",'Pulje 1'!I19)</f>
        <v/>
      </c>
      <c r="G11" s="116" t="str">
        <f>IF('Pulje 1'!J19="","",'Pulje 1'!J19)</f>
        <v/>
      </c>
      <c r="H11" s="122" t="str">
        <f>IF('Pulje 1'!Q19="","",'Pulje 1'!Q19)</f>
        <v/>
      </c>
      <c r="I11" s="122" t="str">
        <f>IF('Pulje 1'!R19="","",'Pulje 1'!R19)</f>
        <v/>
      </c>
      <c r="J11" s="123" t="str">
        <f>IF('Pulje 1'!V19="","",'Pulje 1'!V19)</f>
        <v/>
      </c>
      <c r="K11" s="123" t="str">
        <f>IF('Pulje 1'!W19="","",'Pulje 1'!W19)</f>
        <v/>
      </c>
      <c r="L11" s="123" t="str">
        <f>IF('Pulje 1'!X19="","",'Pulje 1'!X19)</f>
        <v/>
      </c>
      <c r="M11" s="123" t="str">
        <f>IF('Pulje 1'!Z20="","",'Pulje 1'!Z20)</f>
        <v/>
      </c>
    </row>
    <row r="12" spans="1:13" s="10" customFormat="1" ht="16">
      <c r="A12" s="113"/>
      <c r="B12" s="123" t="str">
        <f>IF('Pulje 1'!D21="","",'Pulje 1'!D21)</f>
        <v/>
      </c>
      <c r="C12" s="114" t="str">
        <f>IF('Pulje 1'!E21="","",'Pulje 1'!E21)</f>
        <v/>
      </c>
      <c r="D12" s="114" t="str">
        <f>IF('Pulje 1'!F21="","",'Pulje 1'!F21)</f>
        <v/>
      </c>
      <c r="E12" s="115" t="str">
        <f>IF('Pulje 1'!G21="","",'Pulje 1'!G21)</f>
        <v/>
      </c>
      <c r="F12" s="116" t="str">
        <f>IF('Pulje 1'!I21="","",'Pulje 1'!I21)</f>
        <v/>
      </c>
      <c r="G12" s="116" t="str">
        <f>IF('Pulje 1'!J21="","",'Pulje 1'!J21)</f>
        <v/>
      </c>
      <c r="H12" s="122" t="str">
        <f>IF('Pulje 1'!Q21="","",'Pulje 1'!Q21)</f>
        <v/>
      </c>
      <c r="I12" s="122" t="str">
        <f>IF('Pulje 1'!R21="","",'Pulje 1'!R21)</f>
        <v/>
      </c>
      <c r="J12" s="123" t="str">
        <f>IF('Pulje 1'!V21="","",'Pulje 1'!V21)</f>
        <v/>
      </c>
      <c r="K12" s="123" t="str">
        <f>IF('Pulje 1'!W21="","",'Pulje 1'!W21)</f>
        <v/>
      </c>
      <c r="L12" s="123" t="str">
        <f>IF('Pulje 1'!X21="","",'Pulje 1'!X21)</f>
        <v/>
      </c>
      <c r="M12" s="123" t="str">
        <f>IF('Pulje 1'!Z22="","",'Pulje 1'!Z22)</f>
        <v/>
      </c>
    </row>
    <row r="13" spans="1:13" s="10" customFormat="1" ht="16">
      <c r="A13" s="113"/>
      <c r="B13" s="123" t="str">
        <f>IF('Pulje 1'!D23="","",'Pulje 1'!D23)</f>
        <v/>
      </c>
      <c r="C13" s="114" t="str">
        <f>IF('Pulje 1'!E23="","",'Pulje 1'!E23)</f>
        <v/>
      </c>
      <c r="D13" s="114" t="str">
        <f>IF('Pulje 1'!F23="","",'Pulje 1'!F23)</f>
        <v/>
      </c>
      <c r="E13" s="115" t="str">
        <f>IF('Pulje 1'!G23="","",'Pulje 1'!G23)</f>
        <v/>
      </c>
      <c r="F13" s="116" t="str">
        <f>IF('Pulje 1'!I23="","",'Pulje 1'!I23)</f>
        <v/>
      </c>
      <c r="G13" s="116" t="str">
        <f>IF('Pulje 1'!J23="","",'Pulje 1'!J23)</f>
        <v/>
      </c>
      <c r="H13" s="122" t="str">
        <f>IF('Pulje 1'!Q23="","",'Pulje 1'!Q23)</f>
        <v/>
      </c>
      <c r="I13" s="122" t="str">
        <f>IF('Pulje 1'!R23="","",'Pulje 1'!R23)</f>
        <v/>
      </c>
      <c r="J13" s="123" t="str">
        <f>IF('Pulje 1'!V23="","",'Pulje 1'!V23)</f>
        <v/>
      </c>
      <c r="K13" s="123" t="str">
        <f>IF('Pulje 1'!W23="","",'Pulje 1'!W23)</f>
        <v/>
      </c>
      <c r="L13" s="123" t="str">
        <f>IF('Pulje 1'!X23="","",'Pulje 1'!X23)</f>
        <v/>
      </c>
      <c r="M13" s="123" t="str">
        <f>IF('Pulje 1'!Z24="","",'Pulje 1'!Z24)</f>
        <v/>
      </c>
    </row>
    <row r="14" spans="1:13" s="10" customFormat="1" ht="16">
      <c r="A14" s="113"/>
      <c r="B14" s="123" t="str">
        <f>IF('Pulje 1'!D25="","",'Pulje 1'!D25)</f>
        <v/>
      </c>
      <c r="C14" s="114" t="str">
        <f>IF('Pulje 1'!E25="","",'Pulje 1'!E25)</f>
        <v/>
      </c>
      <c r="D14" s="114" t="str">
        <f>IF('Pulje 1'!F25="","",'Pulje 1'!F25)</f>
        <v/>
      </c>
      <c r="E14" s="115" t="str">
        <f>IF('Pulje 1'!G25="","",'Pulje 1'!G25)</f>
        <v/>
      </c>
      <c r="F14" s="116" t="str">
        <f>IF('Pulje 1'!I25="","",'Pulje 1'!I25)</f>
        <v/>
      </c>
      <c r="G14" s="116" t="str">
        <f>IF('Pulje 1'!J25="","",'Pulje 1'!J25)</f>
        <v/>
      </c>
      <c r="H14" s="122" t="str">
        <f>IF('Pulje 1'!Q25="","",'Pulje 1'!Q25)</f>
        <v/>
      </c>
      <c r="I14" s="122" t="str">
        <f>IF('Pulje 1'!R25="","",'Pulje 1'!R25)</f>
        <v/>
      </c>
      <c r="J14" s="123" t="str">
        <f>IF('Pulje 1'!V25="","",'Pulje 1'!V25)</f>
        <v/>
      </c>
      <c r="K14" s="123" t="str">
        <f>IF('Pulje 1'!W25="","",'Pulje 1'!W25)</f>
        <v/>
      </c>
      <c r="L14" s="123" t="str">
        <f>IF('Pulje 1'!X25="","",'Pulje 1'!X25)</f>
        <v/>
      </c>
      <c r="M14" s="123" t="str">
        <f>IF('Pulje 1'!Z26="","",'Pulje 1'!Z26)</f>
        <v/>
      </c>
    </row>
    <row r="15" spans="1:13" s="10" customFormat="1" ht="16">
      <c r="A15" s="113"/>
      <c r="B15" s="123" t="str">
        <f>IF('Pulje 1'!D27="","",'Pulje 1'!D27)</f>
        <v/>
      </c>
      <c r="C15" s="114" t="str">
        <f>IF('Pulje 1'!E27="","",'Pulje 1'!E27)</f>
        <v/>
      </c>
      <c r="D15" s="114" t="str">
        <f>IF('Pulje 1'!F27="","",'Pulje 1'!F27)</f>
        <v/>
      </c>
      <c r="E15" s="115" t="str">
        <f>IF('Pulje 1'!G27="","",'Pulje 1'!G27)</f>
        <v/>
      </c>
      <c r="F15" s="116" t="str">
        <f>IF('Pulje 1'!I27="","",'Pulje 1'!I27)</f>
        <v/>
      </c>
      <c r="G15" s="116" t="str">
        <f>IF('Pulje 1'!J27="","",'Pulje 1'!J27)</f>
        <v/>
      </c>
      <c r="H15" s="122" t="str">
        <f>IF('Pulje 1'!Q27="","",'Pulje 1'!Q27)</f>
        <v/>
      </c>
      <c r="I15" s="122" t="str">
        <f>IF('Pulje 1'!R27="","",'Pulje 1'!R27)</f>
        <v/>
      </c>
      <c r="J15" s="123" t="str">
        <f>IF('Pulje 1'!V27="","",'Pulje 1'!V27)</f>
        <v/>
      </c>
      <c r="K15" s="123" t="str">
        <f>IF('Pulje 1'!W27="","",'Pulje 1'!W27)</f>
        <v/>
      </c>
      <c r="L15" s="123" t="str">
        <f>IF('Pulje 1'!X27="","",'Pulje 1'!X27)</f>
        <v/>
      </c>
      <c r="M15" s="123" t="str">
        <f>IF('Pulje 1'!Z28="","",'Pulje 1'!Z28)</f>
        <v/>
      </c>
    </row>
    <row r="16" spans="1:13" s="10" customFormat="1" ht="16">
      <c r="A16" s="113"/>
      <c r="B16" s="123" t="str">
        <f>IF('Pulje 1'!D29="","",'Pulje 1'!D29)</f>
        <v/>
      </c>
      <c r="C16" s="114" t="str">
        <f>IF('Pulje 1'!E29="","",'Pulje 1'!E29)</f>
        <v/>
      </c>
      <c r="D16" s="114" t="str">
        <f>IF('Pulje 1'!F29="","",'Pulje 1'!F29)</f>
        <v/>
      </c>
      <c r="E16" s="115" t="str">
        <f>IF('Pulje 1'!G29="","",'Pulje 1'!G29)</f>
        <v/>
      </c>
      <c r="F16" s="116" t="str">
        <f>IF('Pulje 1'!I29="","",'Pulje 1'!I29)</f>
        <v/>
      </c>
      <c r="G16" s="116" t="str">
        <f>IF('Pulje 1'!J29="","",'Pulje 1'!J29)</f>
        <v/>
      </c>
      <c r="H16" s="122" t="str">
        <f>IF('Pulje 1'!Q29="","",'Pulje 1'!Q29)</f>
        <v/>
      </c>
      <c r="I16" s="122" t="str">
        <f>IF('Pulje 1'!R29="","",'Pulje 1'!R29)</f>
        <v/>
      </c>
      <c r="J16" s="123" t="str">
        <f>IF('Pulje 1'!V29="","",'Pulje 1'!V29)</f>
        <v/>
      </c>
      <c r="K16" s="123" t="str">
        <f>IF('Pulje 1'!W29="","",'Pulje 1'!W29)</f>
        <v/>
      </c>
      <c r="L16" s="123" t="str">
        <f>IF('Pulje 1'!X29="","",'Pulje 1'!X29)</f>
        <v/>
      </c>
      <c r="M16" s="123" t="str">
        <f>IF('Pulje 1'!Z30="","",'Pulje 1'!Z30)</f>
        <v/>
      </c>
    </row>
    <row r="17" spans="1:13" s="10" customFormat="1" ht="16">
      <c r="A17" s="113"/>
      <c r="B17" s="123" t="str">
        <f>IF('Pulje 1'!D31="","",'Pulje 1'!D31)</f>
        <v/>
      </c>
      <c r="C17" s="114" t="str">
        <f>IF('Pulje 1'!E31="","",'Pulje 1'!E31)</f>
        <v/>
      </c>
      <c r="D17" s="114" t="str">
        <f>IF('Pulje 1'!F31="","",'Pulje 1'!F31)</f>
        <v/>
      </c>
      <c r="E17" s="115" t="str">
        <f>IF('Pulje 1'!G31="","",'Pulje 1'!G31)</f>
        <v/>
      </c>
      <c r="F17" s="116" t="str">
        <f>IF('Pulje 1'!I31="","",'Pulje 1'!I31)</f>
        <v/>
      </c>
      <c r="G17" s="116" t="str">
        <f>IF('Pulje 1'!J31="","",'Pulje 1'!J31)</f>
        <v/>
      </c>
      <c r="H17" s="122" t="str">
        <f>IF('Pulje 1'!Q31="","",'Pulje 1'!Q31)</f>
        <v/>
      </c>
      <c r="I17" s="122" t="str">
        <f>IF('Pulje 1'!R31="","",'Pulje 1'!R31)</f>
        <v/>
      </c>
      <c r="J17" s="123" t="str">
        <f>IF('Pulje 1'!V31="","",'Pulje 1'!V31)</f>
        <v/>
      </c>
      <c r="K17" s="123" t="str">
        <f>IF('Pulje 1'!W31="","",'Pulje 1'!W31)</f>
        <v/>
      </c>
      <c r="L17" s="123" t="str">
        <f>IF('Pulje 1'!X31="","",'Pulje 1'!X31)</f>
        <v/>
      </c>
      <c r="M17" s="123" t="str">
        <f>IF('Pulje 1'!Z32="","",'Pulje 1'!Z32)</f>
        <v/>
      </c>
    </row>
    <row r="18" spans="1:13" ht="16">
      <c r="A18" s="113"/>
      <c r="B18" s="123" t="str">
        <f>IF('Pulje 2'!D9="","",'Pulje 2'!D9)</f>
        <v/>
      </c>
      <c r="C18" s="114" t="str">
        <f>IF('Pulje 2'!E9="","",'Pulje 2'!E9)</f>
        <v/>
      </c>
      <c r="D18" s="114" t="str">
        <f>IF('Pulje 2'!F9="","",'Pulje 2'!F9)</f>
        <v/>
      </c>
      <c r="E18" s="115" t="str">
        <f>IF('Pulje 2'!G9="","",'Pulje 2'!G9)</f>
        <v/>
      </c>
      <c r="F18" s="116" t="str">
        <f>IF('Pulje 2'!I9="","",'Pulje 2'!I9)</f>
        <v/>
      </c>
      <c r="G18" s="116" t="str">
        <f>IF('Pulje 2'!J9="","",'Pulje 2'!J9)</f>
        <v/>
      </c>
      <c r="H18" s="122" t="str">
        <f>IF('Pulje 2'!Q9="","",'Pulje 2'!Q9)</f>
        <v/>
      </c>
      <c r="I18" s="122" t="str">
        <f>IF('Pulje 2'!R9="","",'Pulje 2'!R9)</f>
        <v/>
      </c>
      <c r="J18" s="123" t="str">
        <f>IF('Pulje 2'!V9="","",'Pulje 2'!V9)</f>
        <v/>
      </c>
      <c r="K18" s="123" t="str">
        <f>IF('Pulje 2'!W9="","",'Pulje 2'!W9)</f>
        <v/>
      </c>
      <c r="L18" s="123" t="str">
        <f>IF('Pulje 2'!X9="","",'Pulje 2'!X9)</f>
        <v/>
      </c>
      <c r="M18" s="123" t="str">
        <f>IF('Pulje 2'!Z10="","",'Pulje 2'!Z10)</f>
        <v/>
      </c>
    </row>
    <row r="19" spans="1:13" s="10" customFormat="1" ht="16">
      <c r="A19" s="113"/>
      <c r="B19" s="123" t="str">
        <f>IF('Pulje 2'!D11="","",'Pulje 2'!D11)</f>
        <v/>
      </c>
      <c r="C19" s="114" t="str">
        <f>IF('Pulje 2'!E11="","",'Pulje 2'!E11)</f>
        <v/>
      </c>
      <c r="D19" s="114" t="str">
        <f>IF('Pulje 2'!F11="","",'Pulje 2'!F11)</f>
        <v/>
      </c>
      <c r="E19" s="115" t="str">
        <f>IF('Pulje 2'!G11="","",'Pulje 2'!G11)</f>
        <v/>
      </c>
      <c r="F19" s="116" t="str">
        <f>IF('Pulje 2'!I11="","",'Pulje 2'!I11)</f>
        <v/>
      </c>
      <c r="G19" s="116" t="str">
        <f>IF('Pulje 2'!J11="","",'Pulje 2'!J11)</f>
        <v/>
      </c>
      <c r="H19" s="122" t="str">
        <f>IF('Pulje 2'!Q11="","",'Pulje 2'!Q11)</f>
        <v/>
      </c>
      <c r="I19" s="122" t="str">
        <f>IF('Pulje 2'!R11="","",'Pulje 2'!R11)</f>
        <v/>
      </c>
      <c r="J19" s="123" t="str">
        <f>IF('Pulje 2'!V11="","",'Pulje 2'!V11)</f>
        <v/>
      </c>
      <c r="K19" s="123" t="str">
        <f>IF('Pulje 2'!W11="","",'Pulje 2'!W11)</f>
        <v/>
      </c>
      <c r="L19" s="123" t="str">
        <f>IF('Pulje 2'!X11="","",'Pulje 2'!X11)</f>
        <v/>
      </c>
      <c r="M19" s="123" t="str">
        <f>IF('Pulje 2'!Z12="","",'Pulje 2'!Z12)</f>
        <v/>
      </c>
    </row>
    <row r="20" spans="1:13" s="10" customFormat="1" ht="16">
      <c r="A20" s="113"/>
      <c r="B20" s="123" t="str">
        <f>IF('Pulje 2'!D13="","",'Pulje 2'!D13)</f>
        <v/>
      </c>
      <c r="C20" s="114" t="str">
        <f>IF('Pulje 2'!E13="","",'Pulje 2'!E13)</f>
        <v/>
      </c>
      <c r="D20" s="114" t="str">
        <f>IF('Pulje 2'!F13="","",'Pulje 2'!F13)</f>
        <v/>
      </c>
      <c r="E20" s="115" t="str">
        <f>IF('Pulje 2'!G13="","",'Pulje 2'!G13)</f>
        <v/>
      </c>
      <c r="F20" s="116" t="str">
        <f>IF('Pulje 2'!I13="","",'Pulje 2'!I13)</f>
        <v/>
      </c>
      <c r="G20" s="116" t="str">
        <f>IF('Pulje 2'!J13="","",'Pulje 2'!J13)</f>
        <v/>
      </c>
      <c r="H20" s="122" t="str">
        <f>IF('Pulje 2'!Q13="","",'Pulje 2'!Q13)</f>
        <v/>
      </c>
      <c r="I20" s="122" t="str">
        <f>IF('Pulje 2'!R13="","",'Pulje 2'!R13)</f>
        <v/>
      </c>
      <c r="J20" s="123" t="str">
        <f>IF('Pulje 2'!V13="","",'Pulje 2'!V13)</f>
        <v/>
      </c>
      <c r="K20" s="123" t="str">
        <f>IF('Pulje 2'!W13="","",'Pulje 2'!W13)</f>
        <v/>
      </c>
      <c r="L20" s="123" t="str">
        <f>IF('Pulje 2'!X13="","",'Pulje 2'!X13)</f>
        <v/>
      </c>
      <c r="M20" s="123" t="str">
        <f>IF('Pulje 2'!Z14="","",'Pulje 2'!Z14)</f>
        <v/>
      </c>
    </row>
    <row r="21" spans="1:13" s="10" customFormat="1" ht="16">
      <c r="A21" s="113"/>
      <c r="B21" s="123" t="str">
        <f>IF('Pulje 2'!D15="","",'Pulje 2'!D15)</f>
        <v/>
      </c>
      <c r="C21" s="114" t="str">
        <f>IF('Pulje 2'!E15="","",'Pulje 2'!E15)</f>
        <v/>
      </c>
      <c r="D21" s="114" t="str">
        <f>IF('Pulje 2'!F15="","",'Pulje 2'!F15)</f>
        <v/>
      </c>
      <c r="E21" s="115" t="str">
        <f>IF('Pulje 2'!G15="","",'Pulje 2'!G15)</f>
        <v/>
      </c>
      <c r="F21" s="116" t="str">
        <f>IF('Pulje 2'!I15="","",'Pulje 2'!I15)</f>
        <v/>
      </c>
      <c r="G21" s="116" t="str">
        <f>IF('Pulje 2'!J15="","",'Pulje 2'!J15)</f>
        <v/>
      </c>
      <c r="H21" s="122" t="str">
        <f>IF('Pulje 2'!Q15="","",'Pulje 2'!Q15)</f>
        <v/>
      </c>
      <c r="I21" s="122" t="str">
        <f>IF('Pulje 2'!R15="","",'Pulje 2'!R15)</f>
        <v/>
      </c>
      <c r="J21" s="123" t="str">
        <f>IF('Pulje 2'!V15="","",'Pulje 2'!V15)</f>
        <v/>
      </c>
      <c r="K21" s="123" t="str">
        <f>IF('Pulje 2'!W15="","",'Pulje 2'!W15)</f>
        <v/>
      </c>
      <c r="L21" s="123" t="str">
        <f>IF('Pulje 2'!X15="","",'Pulje 2'!X15)</f>
        <v/>
      </c>
      <c r="M21" s="123" t="str">
        <f>IF('Pulje 2'!Z16="","",'Pulje 2'!Z16)</f>
        <v/>
      </c>
    </row>
    <row r="22" spans="1:13" s="10" customFormat="1" ht="16">
      <c r="A22" s="113"/>
      <c r="B22" s="123" t="str">
        <f>IF('Pulje 2'!D17="","",'Pulje 2'!D17)</f>
        <v/>
      </c>
      <c r="C22" s="114" t="str">
        <f>IF('Pulje 2'!E17="","",'Pulje 2'!E17)</f>
        <v/>
      </c>
      <c r="D22" s="114" t="str">
        <f>IF('Pulje 2'!F17="","",'Pulje 2'!F17)</f>
        <v/>
      </c>
      <c r="E22" s="115" t="str">
        <f>IF('Pulje 2'!G17="","",'Pulje 2'!G17)</f>
        <v/>
      </c>
      <c r="F22" s="116" t="str">
        <f>IF('Pulje 2'!I17="","",'Pulje 2'!I17)</f>
        <v/>
      </c>
      <c r="G22" s="116" t="str">
        <f>IF('Pulje 2'!J17="","",'Pulje 2'!J17)</f>
        <v/>
      </c>
      <c r="H22" s="122" t="str">
        <f>IF('Pulje 2'!Q17="","",'Pulje 2'!Q17)</f>
        <v/>
      </c>
      <c r="I22" s="122" t="str">
        <f>IF('Pulje 2'!R17="","",'Pulje 2'!R17)</f>
        <v/>
      </c>
      <c r="J22" s="123" t="str">
        <f>IF('Pulje 2'!V17="","",'Pulje 2'!V17)</f>
        <v/>
      </c>
      <c r="K22" s="123" t="str">
        <f>IF('Pulje 2'!W17="","",'Pulje 2'!W17)</f>
        <v/>
      </c>
      <c r="L22" s="123" t="str">
        <f>IF('Pulje 2'!X17="","",'Pulje 2'!X17)</f>
        <v/>
      </c>
      <c r="M22" s="123" t="str">
        <f>IF('Pulje 2'!Z18="","",'Pulje 2'!Z18)</f>
        <v/>
      </c>
    </row>
    <row r="23" spans="1:13" s="10" customFormat="1" ht="16">
      <c r="A23" s="113"/>
      <c r="B23" s="123" t="str">
        <f>IF('Pulje 2'!D19="","",'Pulje 2'!D19)</f>
        <v/>
      </c>
      <c r="C23" s="114" t="str">
        <f>IF('Pulje 2'!E19="","",'Pulje 2'!E19)</f>
        <v/>
      </c>
      <c r="D23" s="114" t="str">
        <f>IF('Pulje 2'!F19="","",'Pulje 2'!F19)</f>
        <v/>
      </c>
      <c r="E23" s="115" t="str">
        <f>IF('Pulje 2'!G19="","",'Pulje 2'!G19)</f>
        <v/>
      </c>
      <c r="F23" s="116" t="str">
        <f>IF('Pulje 2'!I19="","",'Pulje 2'!I19)</f>
        <v/>
      </c>
      <c r="G23" s="116" t="str">
        <f>IF('Pulje 2'!J19="","",'Pulje 2'!J19)</f>
        <v/>
      </c>
      <c r="H23" s="122" t="str">
        <f>IF('Pulje 2'!Q19="","",'Pulje 2'!Q19)</f>
        <v/>
      </c>
      <c r="I23" s="122" t="str">
        <f>IF('Pulje 2'!R19="","",'Pulje 2'!R19)</f>
        <v/>
      </c>
      <c r="J23" s="123" t="str">
        <f>IF('Pulje 2'!V19="","",'Pulje 2'!V19)</f>
        <v/>
      </c>
      <c r="K23" s="123" t="str">
        <f>IF('Pulje 2'!W19="","",'Pulje 2'!W19)</f>
        <v/>
      </c>
      <c r="L23" s="123" t="str">
        <f>IF('Pulje 2'!X19="","",'Pulje 2'!X19)</f>
        <v/>
      </c>
      <c r="M23" s="123" t="str">
        <f>IF('Pulje 2'!Z20="","",'Pulje 2'!Z20)</f>
        <v/>
      </c>
    </row>
    <row r="24" spans="1:13" s="10" customFormat="1" ht="16">
      <c r="A24" s="113"/>
      <c r="B24" s="123" t="str">
        <f>IF('Pulje 2'!D21="","",'Pulje 2'!D21)</f>
        <v/>
      </c>
      <c r="C24" s="114" t="str">
        <f>IF('Pulje 2'!E21="","",'Pulje 2'!E21)</f>
        <v/>
      </c>
      <c r="D24" s="114" t="str">
        <f>IF('Pulje 2'!F21="","",'Pulje 2'!F21)</f>
        <v/>
      </c>
      <c r="E24" s="115" t="str">
        <f>IF('Pulje 2'!G21="","",'Pulje 2'!G21)</f>
        <v/>
      </c>
      <c r="F24" s="116" t="str">
        <f>IF('Pulje 2'!I21="","",'Pulje 2'!I21)</f>
        <v/>
      </c>
      <c r="G24" s="116" t="str">
        <f>IF('Pulje 2'!J21="","",'Pulje 2'!J21)</f>
        <v/>
      </c>
      <c r="H24" s="122" t="str">
        <f>IF('Pulje 2'!Q21="","",'Pulje 2'!Q21)</f>
        <v/>
      </c>
      <c r="I24" s="122" t="str">
        <f>IF('Pulje 2'!R21="","",'Pulje 2'!R21)</f>
        <v/>
      </c>
      <c r="J24" s="123" t="str">
        <f>IF('Pulje 2'!V21="","",'Pulje 2'!V21)</f>
        <v/>
      </c>
      <c r="K24" s="123" t="str">
        <f>IF('Pulje 2'!W21="","",'Pulje 2'!W21)</f>
        <v/>
      </c>
      <c r="L24" s="123" t="str">
        <f>IF('Pulje 2'!X21="","",'Pulje 2'!X21)</f>
        <v/>
      </c>
      <c r="M24" s="123" t="str">
        <f>IF('Pulje 2'!Z22="","",'Pulje 2'!Z22)</f>
        <v/>
      </c>
    </row>
    <row r="25" spans="1:13" s="10" customFormat="1" ht="16">
      <c r="A25" s="113"/>
      <c r="B25" s="123" t="str">
        <f>IF('Pulje 2'!D23="","",'Pulje 2'!D23)</f>
        <v/>
      </c>
      <c r="C25" s="114" t="str">
        <f>IF('Pulje 2'!E23="","",'Pulje 2'!E23)</f>
        <v/>
      </c>
      <c r="D25" s="114" t="str">
        <f>IF('Pulje 2'!F23="","",'Pulje 2'!F23)</f>
        <v/>
      </c>
      <c r="E25" s="115" t="str">
        <f>IF('Pulje 2'!G23="","",'Pulje 2'!G23)</f>
        <v/>
      </c>
      <c r="F25" s="116" t="str">
        <f>IF('Pulje 2'!I23="","",'Pulje 2'!I23)</f>
        <v/>
      </c>
      <c r="G25" s="116" t="str">
        <f>IF('Pulje 2'!J23="","",'Pulje 2'!J23)</f>
        <v/>
      </c>
      <c r="H25" s="122" t="str">
        <f>IF('Pulje 2'!Q23="","",'Pulje 2'!Q23)</f>
        <v/>
      </c>
      <c r="I25" s="122" t="str">
        <f>IF('Pulje 2'!R23="","",'Pulje 2'!R23)</f>
        <v/>
      </c>
      <c r="J25" s="123" t="str">
        <f>IF('Pulje 2'!V23="","",'Pulje 2'!V23)</f>
        <v/>
      </c>
      <c r="K25" s="123" t="str">
        <f>IF('Pulje 2'!W23="","",'Pulje 2'!W23)</f>
        <v/>
      </c>
      <c r="L25" s="123" t="str">
        <f>IF('Pulje 2'!X23="","",'Pulje 2'!X23)</f>
        <v/>
      </c>
      <c r="M25" s="123" t="str">
        <f>IF('Pulje 2'!Z24="","",'Pulje 2'!Z24)</f>
        <v/>
      </c>
    </row>
    <row r="26" spans="1:13" s="10" customFormat="1" ht="16">
      <c r="A26" s="113"/>
      <c r="B26" s="123" t="str">
        <f>IF('Pulje 2'!D25="","",'Pulje 2'!D25)</f>
        <v/>
      </c>
      <c r="C26" s="114" t="str">
        <f>IF('Pulje 2'!E25="","",'Pulje 2'!E25)</f>
        <v/>
      </c>
      <c r="D26" s="114" t="str">
        <f>IF('Pulje 2'!F25="","",'Pulje 2'!F25)</f>
        <v/>
      </c>
      <c r="E26" s="115" t="str">
        <f>IF('Pulje 2'!G25="","",'Pulje 2'!G25)</f>
        <v/>
      </c>
      <c r="F26" s="116" t="str">
        <f>IF('Pulje 2'!I25="","",'Pulje 2'!I25)</f>
        <v/>
      </c>
      <c r="G26" s="116" t="str">
        <f>IF('Pulje 2'!J25="","",'Pulje 2'!J25)</f>
        <v/>
      </c>
      <c r="H26" s="122" t="str">
        <f>IF('Pulje 2'!Q25="","",'Pulje 2'!Q25)</f>
        <v/>
      </c>
      <c r="I26" s="122" t="str">
        <f>IF('Pulje 2'!R25="","",'Pulje 2'!R25)</f>
        <v/>
      </c>
      <c r="J26" s="123" t="str">
        <f>IF('Pulje 2'!V25="","",'Pulje 2'!V25)</f>
        <v/>
      </c>
      <c r="K26" s="123" t="str">
        <f>IF('Pulje 2'!W25="","",'Pulje 2'!W25)</f>
        <v/>
      </c>
      <c r="L26" s="123" t="str">
        <f>IF('Pulje 2'!X25="","",'Pulje 2'!X25)</f>
        <v/>
      </c>
      <c r="M26" s="123" t="str">
        <f>IF('Pulje 2'!Z26="","",'Pulje 2'!Z26)</f>
        <v/>
      </c>
    </row>
    <row r="27" spans="1:13" s="10" customFormat="1" ht="16">
      <c r="A27" s="113"/>
      <c r="B27" s="123" t="str">
        <f>IF('Pulje 2'!D27="","",'Pulje 2'!D27)</f>
        <v/>
      </c>
      <c r="C27" s="114" t="str">
        <f>IF('Pulje 2'!E27="","",'Pulje 2'!E27)</f>
        <v/>
      </c>
      <c r="D27" s="114" t="str">
        <f>IF('Pulje 2'!F27="","",'Pulje 2'!F27)</f>
        <v/>
      </c>
      <c r="E27" s="115" t="str">
        <f>IF('Pulje 2'!G27="","",'Pulje 2'!G27)</f>
        <v/>
      </c>
      <c r="F27" s="116" t="str">
        <f>IF('Pulje 2'!I27="","",'Pulje 2'!I27)</f>
        <v/>
      </c>
      <c r="G27" s="116" t="str">
        <f>IF('Pulje 2'!J27="","",'Pulje 2'!J27)</f>
        <v/>
      </c>
      <c r="H27" s="122" t="str">
        <f>IF('Pulje 2'!Q27="","",'Pulje 2'!Q27)</f>
        <v/>
      </c>
      <c r="I27" s="122" t="str">
        <f>IF('Pulje 2'!R27="","",'Pulje 2'!R27)</f>
        <v/>
      </c>
      <c r="J27" s="123" t="str">
        <f>IF('Pulje 2'!V27="","",'Pulje 2'!V27)</f>
        <v/>
      </c>
      <c r="K27" s="123" t="str">
        <f>IF('Pulje 2'!W27="","",'Pulje 2'!W27)</f>
        <v/>
      </c>
      <c r="L27" s="123" t="str">
        <f>IF('Pulje 2'!X27="","",'Pulje 2'!X27)</f>
        <v/>
      </c>
      <c r="M27" s="123" t="str">
        <f>IF('Pulje 2'!Z28="","",'Pulje 2'!Z28)</f>
        <v/>
      </c>
    </row>
    <row r="28" spans="1:13" s="10" customFormat="1" ht="16">
      <c r="A28" s="113"/>
      <c r="B28" s="123" t="str">
        <f>IF('Pulje 2'!D29="","",'Pulje 2'!D29)</f>
        <v/>
      </c>
      <c r="C28" s="114" t="str">
        <f>IF('Pulje 2'!E29="","",'Pulje 2'!E29)</f>
        <v/>
      </c>
      <c r="D28" s="114" t="str">
        <f>IF('Pulje 2'!F29="","",'Pulje 2'!F29)</f>
        <v/>
      </c>
      <c r="E28" s="115" t="str">
        <f>IF('Pulje 2'!G29="","",'Pulje 2'!G29)</f>
        <v/>
      </c>
      <c r="F28" s="116" t="str">
        <f>IF('Pulje 2'!I29="","",'Pulje 2'!I29)</f>
        <v/>
      </c>
      <c r="G28" s="116" t="str">
        <f>IF('Pulje 2'!J29="","",'Pulje 2'!J29)</f>
        <v/>
      </c>
      <c r="H28" s="122" t="str">
        <f>IF('Pulje 2'!Q29="","",'Pulje 2'!Q29)</f>
        <v/>
      </c>
      <c r="I28" s="122" t="str">
        <f>IF('Pulje 2'!R29="","",'Pulje 2'!R29)</f>
        <v/>
      </c>
      <c r="J28" s="123" t="str">
        <f>IF('Pulje 2'!V29="","",'Pulje 2'!V29)</f>
        <v/>
      </c>
      <c r="K28" s="123" t="str">
        <f>IF('Pulje 2'!W29="","",'Pulje 2'!W29)</f>
        <v/>
      </c>
      <c r="L28" s="123" t="str">
        <f>IF('Pulje 2'!X29="","",'Pulje 2'!X29)</f>
        <v/>
      </c>
      <c r="M28" s="123" t="str">
        <f>IF('Pulje 2'!Z30="","",'Pulje 2'!Z30)</f>
        <v/>
      </c>
    </row>
    <row r="29" spans="1:13" s="10" customFormat="1" ht="16">
      <c r="A29" s="113"/>
      <c r="B29" s="123" t="str">
        <f>IF('Pulje 2'!D31="","",'Pulje 2'!D31)</f>
        <v/>
      </c>
      <c r="C29" s="114" t="str">
        <f>IF('Pulje 2'!E31="","",'Pulje 2'!E31)</f>
        <v/>
      </c>
      <c r="D29" s="114" t="str">
        <f>IF('Pulje 2'!F31="","",'Pulje 2'!F31)</f>
        <v/>
      </c>
      <c r="E29" s="115" t="str">
        <f>IF('Pulje 2'!G31="","",'Pulje 2'!G31)</f>
        <v/>
      </c>
      <c r="F29" s="116" t="str">
        <f>IF('Pulje 2'!I31="","",'Pulje 2'!I31)</f>
        <v/>
      </c>
      <c r="G29" s="116" t="str">
        <f>IF('Pulje 2'!J31="","",'Pulje 2'!J31)</f>
        <v/>
      </c>
      <c r="H29" s="122" t="str">
        <f>IF('Pulje 2'!Q31="","",'Pulje 2'!Q31)</f>
        <v/>
      </c>
      <c r="I29" s="122" t="str">
        <f>IF('Pulje 2'!R31="","",'Pulje 2'!R31)</f>
        <v/>
      </c>
      <c r="J29" s="123" t="str">
        <f>IF('Pulje 2'!V31="","",'Pulje 2'!V31)</f>
        <v/>
      </c>
      <c r="K29" s="123" t="str">
        <f>IF('Pulje 2'!W31="","",'Pulje 2'!W31)</f>
        <v/>
      </c>
      <c r="L29" s="123" t="str">
        <f>IF('Pulje 2'!X31="","",'Pulje 2'!X31)</f>
        <v/>
      </c>
      <c r="M29" s="123" t="str">
        <f>IF('Pulje 2'!Z32="","",'Pulje 2'!Z32)</f>
        <v/>
      </c>
    </row>
    <row r="30" spans="1:13" ht="8" customHeight="1"/>
    <row r="31" spans="1:13" ht="21" thickBot="1">
      <c r="A31" s="294" t="s">
        <v>40</v>
      </c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6"/>
    </row>
    <row r="32" spans="1:13" ht="8" customHeight="1"/>
    <row r="33" spans="1:13" ht="16">
      <c r="A33" s="113"/>
      <c r="B33" s="123" t="str">
        <f>IF('Pulje 3'!D9="","",'Pulje 3'!D9)</f>
        <v/>
      </c>
      <c r="C33" s="114" t="str">
        <f>IF('Pulje 3'!E9="","",'Pulje 3'!E9)</f>
        <v/>
      </c>
      <c r="D33" s="114" t="str">
        <f>IF('Pulje 3'!F9="","",'Pulje 3'!F9)</f>
        <v/>
      </c>
      <c r="E33" s="115" t="str">
        <f>IF('Pulje 3'!G9="","",'Pulje 3'!G9)</f>
        <v/>
      </c>
      <c r="F33" s="116" t="str">
        <f>IF('Pulje 3'!I9="","",'Pulje 3'!I9)</f>
        <v/>
      </c>
      <c r="G33" s="116" t="str">
        <f>IF('Pulje 3'!J9="","",'Pulje 3'!J9)</f>
        <v/>
      </c>
      <c r="H33" s="122" t="str">
        <f>IF('Pulje 3'!Q9="","",'Pulje 3'!Q9)</f>
        <v/>
      </c>
      <c r="I33" s="122" t="str">
        <f>IF('Pulje 3'!R9="","",'Pulje 3'!R9)</f>
        <v/>
      </c>
      <c r="J33" s="123" t="str">
        <f>IF('Pulje 3'!V9="","",'Pulje 3'!V9)</f>
        <v/>
      </c>
      <c r="K33" s="123" t="str">
        <f>IF('Pulje 3'!W9="","",'Pulje 3'!W9)</f>
        <v/>
      </c>
      <c r="L33" s="123" t="str">
        <f>IF('Pulje 3'!X9="","",'Pulje 3'!X9)</f>
        <v/>
      </c>
      <c r="M33" s="123" t="str">
        <f>IF('Pulje 3'!Z10="","",'Pulje 3'!Z10)</f>
        <v/>
      </c>
    </row>
    <row r="34" spans="1:13" ht="16">
      <c r="A34" s="113"/>
      <c r="B34" s="123" t="str">
        <f>IF('Pulje 3'!D11="","",'Pulje 3'!D11)</f>
        <v/>
      </c>
      <c r="C34" s="114" t="str">
        <f>IF('Pulje 3'!E11="","",'Pulje 3'!E11)</f>
        <v/>
      </c>
      <c r="D34" s="114" t="str">
        <f>IF('Pulje 3'!F11="","",'Pulje 3'!F11)</f>
        <v/>
      </c>
      <c r="E34" s="115" t="str">
        <f>IF('Pulje 3'!G11="","",'Pulje 3'!G11)</f>
        <v/>
      </c>
      <c r="F34" s="116" t="str">
        <f>IF('Pulje 3'!I11="","",'Pulje 3'!I11)</f>
        <v/>
      </c>
      <c r="G34" s="116" t="str">
        <f>IF('Pulje 3'!J11="","",'Pulje 3'!J11)</f>
        <v/>
      </c>
      <c r="H34" s="122" t="str">
        <f>IF('Pulje 3'!Q11="","",'Pulje 3'!Q11)</f>
        <v/>
      </c>
      <c r="I34" s="122" t="str">
        <f>IF('Pulje 3'!R11="","",'Pulje 3'!R11)</f>
        <v/>
      </c>
      <c r="J34" s="123" t="str">
        <f>IF('Pulje 3'!V11="","",'Pulje 3'!V11)</f>
        <v/>
      </c>
      <c r="K34" s="123" t="str">
        <f>IF('Pulje 3'!W11="","",'Pulje 3'!W11)</f>
        <v/>
      </c>
      <c r="L34" s="123" t="str">
        <f>IF('Pulje 3'!X11="","",'Pulje 3'!X11)</f>
        <v/>
      </c>
      <c r="M34" s="123" t="str">
        <f>IF('Pulje 3'!Z12="","",'Pulje 3'!Z12)</f>
        <v/>
      </c>
    </row>
    <row r="35" spans="1:13" ht="16">
      <c r="A35" s="113"/>
      <c r="B35" s="123" t="str">
        <f>IF('Pulje 3'!D13="","",'Pulje 3'!D13)</f>
        <v/>
      </c>
      <c r="C35" s="114" t="str">
        <f>IF('Pulje 3'!E13="","",'Pulje 3'!E13)</f>
        <v/>
      </c>
      <c r="D35" s="114" t="str">
        <f>IF('Pulje 3'!F13="","",'Pulje 3'!F13)</f>
        <v/>
      </c>
      <c r="E35" s="115" t="str">
        <f>IF('Pulje 3'!G13="","",'Pulje 3'!G13)</f>
        <v/>
      </c>
      <c r="F35" s="116" t="str">
        <f>IF('Pulje 3'!I13="","",'Pulje 3'!I13)</f>
        <v/>
      </c>
      <c r="G35" s="116" t="str">
        <f>IF('Pulje 3'!J13="","",'Pulje 3'!J13)</f>
        <v/>
      </c>
      <c r="H35" s="122" t="str">
        <f>IF('Pulje 3'!Q13="","",'Pulje 3'!Q13)</f>
        <v/>
      </c>
      <c r="I35" s="122" t="str">
        <f>IF('Pulje 3'!R13="","",'Pulje 3'!R13)</f>
        <v/>
      </c>
      <c r="J35" s="123" t="str">
        <f>IF('Pulje 3'!V13="","",'Pulje 3'!V13)</f>
        <v/>
      </c>
      <c r="K35" s="123" t="str">
        <f>IF('Pulje 3'!W13="","",'Pulje 3'!W13)</f>
        <v/>
      </c>
      <c r="L35" s="123" t="str">
        <f>IF('Pulje 3'!X13="","",'Pulje 3'!X13)</f>
        <v/>
      </c>
      <c r="M35" s="123" t="str">
        <f>IF('Pulje 3'!Z14="","",'Pulje 3'!Z14)</f>
        <v/>
      </c>
    </row>
    <row r="36" spans="1:13" ht="16">
      <c r="A36" s="113"/>
      <c r="B36" s="123" t="str">
        <f>IF('Pulje 3'!D15="","",'Pulje 3'!D15)</f>
        <v/>
      </c>
      <c r="C36" s="114" t="str">
        <f>IF('Pulje 3'!E15="","",'Pulje 3'!E15)</f>
        <v/>
      </c>
      <c r="D36" s="114" t="str">
        <f>IF('Pulje 3'!F15="","",'Pulje 3'!F15)</f>
        <v/>
      </c>
      <c r="E36" s="115" t="str">
        <f>IF('Pulje 3'!G15="","",'Pulje 3'!G15)</f>
        <v/>
      </c>
      <c r="F36" s="116" t="str">
        <f>IF('Pulje 3'!I15="","",'Pulje 3'!I15)</f>
        <v/>
      </c>
      <c r="G36" s="116" t="str">
        <f>IF('Pulje 3'!J15="","",'Pulje 3'!J15)</f>
        <v/>
      </c>
      <c r="H36" s="122" t="str">
        <f>IF('Pulje 3'!Q15="","",'Pulje 3'!Q15)</f>
        <v/>
      </c>
      <c r="I36" s="122" t="str">
        <f>IF('Pulje 3'!R15="","",'Pulje 3'!R15)</f>
        <v/>
      </c>
      <c r="J36" s="123" t="str">
        <f>IF('Pulje 3'!V15="","",'Pulje 3'!V15)</f>
        <v/>
      </c>
      <c r="K36" s="123" t="str">
        <f>IF('Pulje 3'!W15="","",'Pulje 3'!W15)</f>
        <v/>
      </c>
      <c r="L36" s="123" t="str">
        <f>IF('Pulje 3'!X15="","",'Pulje 3'!X15)</f>
        <v/>
      </c>
      <c r="M36" s="123" t="str">
        <f>IF('Pulje 3'!Z16="","",'Pulje 3'!Z16)</f>
        <v/>
      </c>
    </row>
    <row r="37" spans="1:13" ht="16">
      <c r="A37" s="113"/>
      <c r="B37" s="123" t="str">
        <f>IF('Pulje 3'!D17="","",'Pulje 3'!D17)</f>
        <v/>
      </c>
      <c r="C37" s="114" t="str">
        <f>IF('Pulje 3'!E17="","",'Pulje 3'!E17)</f>
        <v/>
      </c>
      <c r="D37" s="114" t="str">
        <f>IF('Pulje 3'!F17="","",'Pulje 3'!F17)</f>
        <v/>
      </c>
      <c r="E37" s="115" t="str">
        <f>IF('Pulje 3'!G17="","",'Pulje 3'!G17)</f>
        <v/>
      </c>
      <c r="F37" s="116" t="str">
        <f>IF('Pulje 3'!I17="","",'Pulje 3'!I17)</f>
        <v/>
      </c>
      <c r="G37" s="116" t="str">
        <f>IF('Pulje 3'!J17="","",'Pulje 3'!J17)</f>
        <v/>
      </c>
      <c r="H37" s="122" t="str">
        <f>IF('Pulje 3'!Q17="","",'Pulje 3'!Q17)</f>
        <v/>
      </c>
      <c r="I37" s="122" t="str">
        <f>IF('Pulje 3'!R17="","",'Pulje 3'!R17)</f>
        <v/>
      </c>
      <c r="J37" s="123" t="str">
        <f>IF('Pulje 3'!V17="","",'Pulje 3'!V17)</f>
        <v/>
      </c>
      <c r="K37" s="123" t="str">
        <f>IF('Pulje 3'!W17="","",'Pulje 3'!W17)</f>
        <v/>
      </c>
      <c r="L37" s="123" t="str">
        <f>IF('Pulje 3'!X17="","",'Pulje 3'!X17)</f>
        <v/>
      </c>
      <c r="M37" s="123" t="str">
        <f>IF('Pulje 3'!Z18="","",'Pulje 3'!Z18)</f>
        <v/>
      </c>
    </row>
    <row r="38" spans="1:13" ht="16">
      <c r="A38" s="113"/>
      <c r="B38" s="123" t="str">
        <f>IF('Pulje 3'!D19="","",'Pulje 3'!D19)</f>
        <v/>
      </c>
      <c r="C38" s="114" t="str">
        <f>IF('Pulje 3'!E19="","",'Pulje 3'!E19)</f>
        <v/>
      </c>
      <c r="D38" s="114" t="str">
        <f>IF('Pulje 3'!F19="","",'Pulje 3'!F19)</f>
        <v/>
      </c>
      <c r="E38" s="115" t="str">
        <f>IF('Pulje 3'!G19="","",'Pulje 3'!G19)</f>
        <v/>
      </c>
      <c r="F38" s="116" t="str">
        <f>IF('Pulje 3'!I19="","",'Pulje 3'!I19)</f>
        <v/>
      </c>
      <c r="G38" s="116" t="str">
        <f>IF('Pulje 3'!J19="","",'Pulje 3'!J19)</f>
        <v/>
      </c>
      <c r="H38" s="122" t="str">
        <f>IF('Pulje 3'!Q19="","",'Pulje 3'!Q19)</f>
        <v/>
      </c>
      <c r="I38" s="122" t="str">
        <f>IF('Pulje 3'!R19="","",'Pulje 3'!R19)</f>
        <v/>
      </c>
      <c r="J38" s="123" t="str">
        <f>IF('Pulje 3'!V19="","",'Pulje 3'!V19)</f>
        <v/>
      </c>
      <c r="K38" s="123" t="str">
        <f>IF('Pulje 3'!W19="","",'Pulje 3'!W19)</f>
        <v/>
      </c>
      <c r="L38" s="123" t="str">
        <f>IF('Pulje 3'!X19="","",'Pulje 3'!X19)</f>
        <v/>
      </c>
      <c r="M38" s="123" t="str">
        <f>IF('Pulje 3'!Z20="","",'Pulje 3'!Z20)</f>
        <v/>
      </c>
    </row>
    <row r="39" spans="1:13" ht="16">
      <c r="A39" s="113"/>
      <c r="B39" s="123" t="str">
        <f>IF('Pulje 3'!D21="","",'Pulje 3'!D21)</f>
        <v/>
      </c>
      <c r="C39" s="114" t="str">
        <f>IF('Pulje 3'!E21="","",'Pulje 3'!E21)</f>
        <v/>
      </c>
      <c r="D39" s="114" t="str">
        <f>IF('Pulje 3'!F21="","",'Pulje 3'!F21)</f>
        <v/>
      </c>
      <c r="E39" s="115" t="str">
        <f>IF('Pulje 3'!G21="","",'Pulje 3'!G21)</f>
        <v/>
      </c>
      <c r="F39" s="116" t="str">
        <f>IF('Pulje 3'!I21="","",'Pulje 3'!I21)</f>
        <v/>
      </c>
      <c r="G39" s="116" t="str">
        <f>IF('Pulje 3'!J21="","",'Pulje 3'!J21)</f>
        <v/>
      </c>
      <c r="H39" s="122" t="str">
        <f>IF('Pulje 3'!Q21="","",'Pulje 3'!Q21)</f>
        <v/>
      </c>
      <c r="I39" s="122" t="str">
        <f>IF('Pulje 3'!R21="","",'Pulje 3'!R21)</f>
        <v/>
      </c>
      <c r="J39" s="123" t="str">
        <f>IF('Pulje 3'!V21="","",'Pulje 3'!V21)</f>
        <v/>
      </c>
      <c r="K39" s="123" t="str">
        <f>IF('Pulje 3'!W21="","",'Pulje 3'!W21)</f>
        <v/>
      </c>
      <c r="L39" s="123" t="str">
        <f>IF('Pulje 3'!X21="","",'Pulje 3'!X21)</f>
        <v/>
      </c>
      <c r="M39" s="123" t="str">
        <f>IF('Pulje 3'!Z22="","",'Pulje 3'!Z22)</f>
        <v/>
      </c>
    </row>
    <row r="40" spans="1:13" ht="16">
      <c r="A40" s="113"/>
      <c r="B40" s="123" t="str">
        <f>IF('Pulje 3'!D23="","",'Pulje 3'!D23)</f>
        <v/>
      </c>
      <c r="C40" s="114" t="str">
        <f>IF('Pulje 3'!E23="","",'Pulje 3'!E23)</f>
        <v/>
      </c>
      <c r="D40" s="114" t="str">
        <f>IF('Pulje 3'!F23="","",'Pulje 3'!F23)</f>
        <v/>
      </c>
      <c r="E40" s="115" t="str">
        <f>IF('Pulje 3'!G23="","",'Pulje 3'!G23)</f>
        <v/>
      </c>
      <c r="F40" s="116" t="str">
        <f>IF('Pulje 3'!I23="","",'Pulje 3'!I23)</f>
        <v/>
      </c>
      <c r="G40" s="116" t="str">
        <f>IF('Pulje 3'!J23="","",'Pulje 3'!J23)</f>
        <v/>
      </c>
      <c r="H40" s="122" t="str">
        <f>IF('Pulje 3'!Q23="","",'Pulje 3'!Q23)</f>
        <v/>
      </c>
      <c r="I40" s="122" t="str">
        <f>IF('Pulje 3'!R23="","",'Pulje 3'!R23)</f>
        <v/>
      </c>
      <c r="J40" s="123" t="str">
        <f>IF('Pulje 3'!V23="","",'Pulje 3'!V23)</f>
        <v/>
      </c>
      <c r="K40" s="123" t="str">
        <f>IF('Pulje 3'!W23="","",'Pulje 3'!W23)</f>
        <v/>
      </c>
      <c r="L40" s="123" t="str">
        <f>IF('Pulje 3'!X23="","",'Pulje 3'!X23)</f>
        <v/>
      </c>
      <c r="M40" s="123" t="str">
        <f>IF('Pulje 3'!Z24="","",'Pulje 3'!Z24)</f>
        <v/>
      </c>
    </row>
    <row r="41" spans="1:13" ht="16">
      <c r="A41" s="113"/>
      <c r="B41" s="123" t="str">
        <f>IF('Pulje 3'!D25="","",'Pulje 3'!D25)</f>
        <v/>
      </c>
      <c r="C41" s="114" t="str">
        <f>IF('Pulje 3'!E25="","",'Pulje 3'!E25)</f>
        <v/>
      </c>
      <c r="D41" s="114" t="str">
        <f>IF('Pulje 3'!F25="","",'Pulje 3'!F25)</f>
        <v/>
      </c>
      <c r="E41" s="115" t="str">
        <f>IF('Pulje 3'!G25="","",'Pulje 3'!G25)</f>
        <v/>
      </c>
      <c r="F41" s="116" t="str">
        <f>IF('Pulje 3'!I25="","",'Pulje 3'!I25)</f>
        <v/>
      </c>
      <c r="G41" s="116" t="str">
        <f>IF('Pulje 3'!J25="","",'Pulje 3'!J25)</f>
        <v/>
      </c>
      <c r="H41" s="122" t="str">
        <f>IF('Pulje 3'!Q25="","",'Pulje 3'!Q25)</f>
        <v/>
      </c>
      <c r="I41" s="122" t="str">
        <f>IF('Pulje 3'!R25="","",'Pulje 3'!R25)</f>
        <v/>
      </c>
      <c r="J41" s="123" t="str">
        <f>IF('Pulje 3'!V25="","",'Pulje 3'!V25)</f>
        <v/>
      </c>
      <c r="K41" s="123" t="str">
        <f>IF('Pulje 3'!W25="","",'Pulje 3'!W25)</f>
        <v/>
      </c>
      <c r="L41" s="123" t="str">
        <f>IF('Pulje 3'!X25="","",'Pulje 3'!X25)</f>
        <v/>
      </c>
      <c r="M41" s="123" t="str">
        <f>IF('Pulje 3'!Z26="","",'Pulje 3'!Z26)</f>
        <v/>
      </c>
    </row>
    <row r="42" spans="1:13" ht="16">
      <c r="A42" s="113"/>
      <c r="B42" s="123" t="str">
        <f>IF('Pulje 3'!D27="","",'Pulje 3'!D27)</f>
        <v/>
      </c>
      <c r="C42" s="114" t="str">
        <f>IF('Pulje 3'!E27="","",'Pulje 3'!E27)</f>
        <v/>
      </c>
      <c r="D42" s="114" t="str">
        <f>IF('Pulje 3'!F27="","",'Pulje 3'!F27)</f>
        <v/>
      </c>
      <c r="E42" s="115" t="str">
        <f>IF('Pulje 3'!G27="","",'Pulje 3'!G27)</f>
        <v/>
      </c>
      <c r="F42" s="116" t="str">
        <f>IF('Pulje 3'!I27="","",'Pulje 3'!I27)</f>
        <v/>
      </c>
      <c r="G42" s="116" t="str">
        <f>IF('Pulje 3'!J27="","",'Pulje 3'!J27)</f>
        <v/>
      </c>
      <c r="H42" s="122" t="str">
        <f>IF('Pulje 3'!Q27="","",'Pulje 3'!Q27)</f>
        <v/>
      </c>
      <c r="I42" s="122" t="str">
        <f>IF('Pulje 3'!R27="","",'Pulje 3'!R27)</f>
        <v/>
      </c>
      <c r="J42" s="123" t="str">
        <f>IF('Pulje 3'!V27="","",'Pulje 3'!V27)</f>
        <v/>
      </c>
      <c r="K42" s="123" t="str">
        <f>IF('Pulje 3'!W27="","",'Pulje 3'!W27)</f>
        <v/>
      </c>
      <c r="L42" s="123" t="str">
        <f>IF('Pulje 3'!X27="","",'Pulje 3'!X27)</f>
        <v/>
      </c>
      <c r="M42" s="123" t="str">
        <f>IF('Pulje 3'!Z28="","",'Pulje 3'!Z28)</f>
        <v/>
      </c>
    </row>
    <row r="43" spans="1:13" ht="16">
      <c r="A43" s="113"/>
      <c r="B43" s="123" t="str">
        <f>IF('Pulje 3'!D29="","",'Pulje 3'!D29)</f>
        <v/>
      </c>
      <c r="C43" s="114" t="str">
        <f>IF('Pulje 3'!E29="","",'Pulje 3'!E29)</f>
        <v/>
      </c>
      <c r="D43" s="114" t="str">
        <f>IF('Pulje 3'!F29="","",'Pulje 3'!F29)</f>
        <v/>
      </c>
      <c r="E43" s="115" t="str">
        <f>IF('Pulje 3'!G29="","",'Pulje 3'!G29)</f>
        <v/>
      </c>
      <c r="F43" s="116" t="str">
        <f>IF('Pulje 3'!I29="","",'Pulje 3'!I29)</f>
        <v/>
      </c>
      <c r="G43" s="116" t="str">
        <f>IF('Pulje 3'!J29="","",'Pulje 3'!J29)</f>
        <v/>
      </c>
      <c r="H43" s="122" t="str">
        <f>IF('Pulje 3'!Q29="","",'Pulje 3'!Q29)</f>
        <v/>
      </c>
      <c r="I43" s="122" t="str">
        <f>IF('Pulje 3'!R29="","",'Pulje 3'!R29)</f>
        <v/>
      </c>
      <c r="J43" s="123" t="str">
        <f>IF('Pulje 3'!V29="","",'Pulje 3'!V29)</f>
        <v/>
      </c>
      <c r="K43" s="123" t="str">
        <f>IF('Pulje 3'!W29="","",'Pulje 3'!W29)</f>
        <v/>
      </c>
      <c r="L43" s="123" t="str">
        <f>IF('Pulje 3'!X29="","",'Pulje 3'!X29)</f>
        <v/>
      </c>
      <c r="M43" s="123" t="str">
        <f>IF('Pulje 3'!Z30="","",'Pulje 3'!Z30)</f>
        <v/>
      </c>
    </row>
    <row r="44" spans="1:13" ht="16">
      <c r="A44" s="113"/>
      <c r="B44" s="123" t="str">
        <f>IF('Pulje 3'!D31="","",'Pulje 3'!D31)</f>
        <v/>
      </c>
      <c r="C44" s="114" t="str">
        <f>IF('Pulje 3'!E31="","",'Pulje 3'!E31)</f>
        <v/>
      </c>
      <c r="D44" s="114" t="str">
        <f>IF('Pulje 3'!F31="","",'Pulje 3'!F31)</f>
        <v/>
      </c>
      <c r="E44" s="115" t="str">
        <f>IF('Pulje 3'!G31="","",'Pulje 3'!G31)</f>
        <v/>
      </c>
      <c r="F44" s="116" t="str">
        <f>IF('Pulje 3'!I31="","",'Pulje 3'!I31)</f>
        <v/>
      </c>
      <c r="G44" s="116" t="str">
        <f>IF('Pulje 3'!J31="","",'Pulje 3'!J31)</f>
        <v/>
      </c>
      <c r="H44" s="122" t="str">
        <f>IF('Pulje 3'!Q31="","",'Pulje 3'!Q31)</f>
        <v/>
      </c>
      <c r="I44" s="122" t="str">
        <f>IF('Pulje 3'!R31="","",'Pulje 3'!R31)</f>
        <v/>
      </c>
      <c r="J44" s="123" t="str">
        <f>IF('Pulje 3'!V31="","",'Pulje 3'!V31)</f>
        <v/>
      </c>
      <c r="K44" s="123" t="str">
        <f>IF('Pulje 3'!W31="","",'Pulje 3'!W31)</f>
        <v/>
      </c>
      <c r="L44" s="123" t="str">
        <f>IF('Pulje 3'!X31="","",'Pulje 3'!X31)</f>
        <v/>
      </c>
      <c r="M44" s="123" t="str">
        <f>IF('Pulje 3'!Z32="","",'Pulje 3'!Z32)</f>
        <v/>
      </c>
    </row>
    <row r="45" spans="1:13" ht="16">
      <c r="A45" s="113"/>
      <c r="B45" s="123" t="str">
        <f>IF('Pulje 4'!D9="","",'Pulje 4'!D9)</f>
        <v/>
      </c>
      <c r="C45" s="114" t="str">
        <f>IF('Pulje 4'!E9="","",'Pulje 4'!E9)</f>
        <v/>
      </c>
      <c r="D45" s="114" t="str">
        <f>IF('Pulje 4'!F9="","",'Pulje 4'!F9)</f>
        <v/>
      </c>
      <c r="E45" s="115" t="str">
        <f>IF('Pulje 4'!G9="","",'Pulje 4'!G9)</f>
        <v/>
      </c>
      <c r="F45" s="116" t="str">
        <f>IF('Pulje 4'!I9="","",'Pulje 4'!I9)</f>
        <v/>
      </c>
      <c r="G45" s="116" t="str">
        <f>IF('Pulje 4'!J9="","",'Pulje 4'!J9)</f>
        <v/>
      </c>
      <c r="H45" s="122" t="str">
        <f>IF('Pulje 4'!Q9="","",'Pulje 4'!Q9)</f>
        <v/>
      </c>
      <c r="I45" s="122" t="str">
        <f>IF('Pulje 4'!R9="","",'Pulje 4'!R9)</f>
        <v/>
      </c>
      <c r="J45" s="123" t="str">
        <f>IF('Pulje 4'!V9="","",'Pulje 4'!V9)</f>
        <v/>
      </c>
      <c r="K45" s="123" t="str">
        <f>IF('Pulje 4'!W9="","",'Pulje 4'!W9)</f>
        <v/>
      </c>
      <c r="L45" s="123" t="str">
        <f>IF('Pulje 4'!X9="","",'Pulje 4'!X9)</f>
        <v/>
      </c>
      <c r="M45" s="123" t="str">
        <f>IF('Pulje 4'!Z10="","",'Pulje 4'!Z10)</f>
        <v/>
      </c>
    </row>
    <row r="46" spans="1:13" ht="16">
      <c r="A46" s="113"/>
      <c r="B46" s="123" t="str">
        <f>IF('Pulje 4'!D11="","",'Pulje 4'!D11)</f>
        <v/>
      </c>
      <c r="C46" s="114" t="str">
        <f>IF('Pulje 4'!E11="","",'Pulje 4'!E11)</f>
        <v/>
      </c>
      <c r="D46" s="114" t="str">
        <f>IF('Pulje 4'!F11="","",'Pulje 4'!F11)</f>
        <v/>
      </c>
      <c r="E46" s="115" t="str">
        <f>IF('Pulje 4'!G11="","",'Pulje 4'!G11)</f>
        <v/>
      </c>
      <c r="F46" s="116" t="str">
        <f>IF('Pulje 4'!I11="","",'Pulje 4'!I11)</f>
        <v/>
      </c>
      <c r="G46" s="116" t="str">
        <f>IF('Pulje 4'!J11="","",'Pulje 4'!J11)</f>
        <v/>
      </c>
      <c r="H46" s="122" t="str">
        <f>IF('Pulje 4'!Q11="","",'Pulje 4'!Q11)</f>
        <v/>
      </c>
      <c r="I46" s="122" t="str">
        <f>IF('Pulje 4'!R11="","",'Pulje 4'!R11)</f>
        <v/>
      </c>
      <c r="J46" s="123" t="str">
        <f>IF('Pulje 4'!V11="","",'Pulje 4'!V11)</f>
        <v/>
      </c>
      <c r="K46" s="123" t="str">
        <f>IF('Pulje 4'!W11="","",'Pulje 4'!W11)</f>
        <v/>
      </c>
      <c r="L46" s="123" t="str">
        <f>IF('Pulje 4'!X11="","",'Pulje 4'!X11)</f>
        <v/>
      </c>
      <c r="M46" s="123" t="str">
        <f>IF('Pulje 4'!Z12="","",'Pulje 4'!Z12)</f>
        <v/>
      </c>
    </row>
    <row r="47" spans="1:13" ht="16">
      <c r="A47" s="113"/>
      <c r="B47" s="123" t="str">
        <f>IF('Pulje 4'!D13="","",'Pulje 4'!D13)</f>
        <v/>
      </c>
      <c r="C47" s="114" t="str">
        <f>IF('Pulje 4'!E13="","",'Pulje 4'!E13)</f>
        <v/>
      </c>
      <c r="D47" s="114" t="str">
        <f>IF('Pulje 4'!F13="","",'Pulje 4'!F13)</f>
        <v/>
      </c>
      <c r="E47" s="115" t="str">
        <f>IF('Pulje 4'!G13="","",'Pulje 4'!G13)</f>
        <v/>
      </c>
      <c r="F47" s="116" t="str">
        <f>IF('Pulje 4'!I13="","",'Pulje 4'!I13)</f>
        <v/>
      </c>
      <c r="G47" s="116" t="str">
        <f>IF('Pulje 4'!J13="","",'Pulje 4'!J13)</f>
        <v/>
      </c>
      <c r="H47" s="122" t="str">
        <f>IF('Pulje 4'!Q13="","",'Pulje 4'!Q13)</f>
        <v/>
      </c>
      <c r="I47" s="122" t="str">
        <f>IF('Pulje 4'!R13="","",'Pulje 4'!R13)</f>
        <v/>
      </c>
      <c r="J47" s="123" t="str">
        <f>IF('Pulje 4'!V13="","",'Pulje 4'!V13)</f>
        <v/>
      </c>
      <c r="K47" s="123" t="str">
        <f>IF('Pulje 4'!W13="","",'Pulje 4'!W13)</f>
        <v/>
      </c>
      <c r="L47" s="123" t="str">
        <f>IF('Pulje 4'!X13="","",'Pulje 4'!X13)</f>
        <v/>
      </c>
      <c r="M47" s="123" t="str">
        <f>IF('Pulje 4'!Z14="","",'Pulje 4'!Z14)</f>
        <v/>
      </c>
    </row>
    <row r="48" spans="1:13" ht="16">
      <c r="A48" s="113"/>
      <c r="B48" s="123" t="str">
        <f>IF('Pulje 4'!D15="","",'Pulje 4'!D15)</f>
        <v/>
      </c>
      <c r="C48" s="114" t="str">
        <f>IF('Pulje 4'!E15="","",'Pulje 4'!E15)</f>
        <v/>
      </c>
      <c r="D48" s="114" t="str">
        <f>IF('Pulje 4'!F15="","",'Pulje 4'!F15)</f>
        <v/>
      </c>
      <c r="E48" s="115" t="str">
        <f>IF('Pulje 4'!G15="","",'Pulje 4'!G15)</f>
        <v/>
      </c>
      <c r="F48" s="116" t="str">
        <f>IF('Pulje 4'!I15="","",'Pulje 4'!I15)</f>
        <v/>
      </c>
      <c r="G48" s="116" t="str">
        <f>IF('Pulje 4'!J15="","",'Pulje 4'!J15)</f>
        <v/>
      </c>
      <c r="H48" s="122" t="str">
        <f>IF('Pulje 4'!Q15="","",'Pulje 4'!Q15)</f>
        <v/>
      </c>
      <c r="I48" s="122" t="str">
        <f>IF('Pulje 4'!R15="","",'Pulje 4'!R15)</f>
        <v/>
      </c>
      <c r="J48" s="123" t="str">
        <f>IF('Pulje 4'!V15="","",'Pulje 4'!V15)</f>
        <v/>
      </c>
      <c r="K48" s="123" t="str">
        <f>IF('Pulje 4'!W15="","",'Pulje 4'!W15)</f>
        <v/>
      </c>
      <c r="L48" s="123" t="str">
        <f>IF('Pulje 4'!X15="","",'Pulje 4'!X15)</f>
        <v/>
      </c>
      <c r="M48" s="123" t="str">
        <f>IF('Pulje 4'!Z16="","",'Pulje 4'!Z16)</f>
        <v/>
      </c>
    </row>
    <row r="49" spans="1:13" ht="16">
      <c r="A49" s="113"/>
      <c r="B49" s="123" t="str">
        <f>IF('Pulje 4'!D17="","",'Pulje 4'!D17)</f>
        <v/>
      </c>
      <c r="C49" s="114" t="str">
        <f>IF('Pulje 4'!E17="","",'Pulje 4'!E17)</f>
        <v/>
      </c>
      <c r="D49" s="114" t="str">
        <f>IF('Pulje 4'!F17="","",'Pulje 4'!F17)</f>
        <v/>
      </c>
      <c r="E49" s="115" t="str">
        <f>IF('Pulje 4'!G17="","",'Pulje 4'!G17)</f>
        <v/>
      </c>
      <c r="F49" s="116" t="str">
        <f>IF('Pulje 4'!I17="","",'Pulje 4'!I17)</f>
        <v/>
      </c>
      <c r="G49" s="116" t="str">
        <f>IF('Pulje 4'!J17="","",'Pulje 4'!J17)</f>
        <v/>
      </c>
      <c r="H49" s="122" t="str">
        <f>IF('Pulje 4'!Q17="","",'Pulje 4'!Q17)</f>
        <v/>
      </c>
      <c r="I49" s="122" t="str">
        <f>IF('Pulje 4'!R17="","",'Pulje 4'!R17)</f>
        <v/>
      </c>
      <c r="J49" s="123" t="str">
        <f>IF('Pulje 4'!V17="","",'Pulje 4'!V17)</f>
        <v/>
      </c>
      <c r="K49" s="123" t="str">
        <f>IF('Pulje 4'!W17="","",'Pulje 4'!W17)</f>
        <v/>
      </c>
      <c r="L49" s="123" t="str">
        <f>IF('Pulje 4'!X17="","",'Pulje 4'!X17)</f>
        <v/>
      </c>
      <c r="M49" s="123" t="str">
        <f>IF('Pulje 4'!Z18="","",'Pulje 4'!Z18)</f>
        <v/>
      </c>
    </row>
    <row r="50" spans="1:13" ht="16">
      <c r="A50" s="113"/>
      <c r="B50" s="123" t="str">
        <f>IF('Pulje 4'!D19="","",'Pulje 4'!D19)</f>
        <v/>
      </c>
      <c r="C50" s="114" t="str">
        <f>IF('Pulje 4'!E19="","",'Pulje 4'!E19)</f>
        <v/>
      </c>
      <c r="D50" s="114" t="str">
        <f>IF('Pulje 4'!F19="","",'Pulje 4'!F19)</f>
        <v/>
      </c>
      <c r="E50" s="115" t="str">
        <f>IF('Pulje 4'!G19="","",'Pulje 4'!G19)</f>
        <v/>
      </c>
      <c r="F50" s="116" t="str">
        <f>IF('Pulje 4'!I19="","",'Pulje 4'!I19)</f>
        <v/>
      </c>
      <c r="G50" s="116" t="str">
        <f>IF('Pulje 4'!J19="","",'Pulje 4'!J19)</f>
        <v/>
      </c>
      <c r="H50" s="122" t="str">
        <f>IF('Pulje 4'!Q19="","",'Pulje 4'!Q19)</f>
        <v/>
      </c>
      <c r="I50" s="122" t="str">
        <f>IF('Pulje 4'!R19="","",'Pulje 4'!R19)</f>
        <v/>
      </c>
      <c r="J50" s="123" t="str">
        <f>IF('Pulje 4'!V19="","",'Pulje 4'!V19)</f>
        <v/>
      </c>
      <c r="K50" s="123" t="str">
        <f>IF('Pulje 4'!W19="","",'Pulje 4'!W19)</f>
        <v/>
      </c>
      <c r="L50" s="123" t="str">
        <f>IF('Pulje 4'!X19="","",'Pulje 4'!X19)</f>
        <v/>
      </c>
      <c r="M50" s="123" t="str">
        <f>IF('Pulje 4'!Z20="","",'Pulje 4'!Z20)</f>
        <v/>
      </c>
    </row>
    <row r="51" spans="1:13" ht="16">
      <c r="A51" s="113"/>
      <c r="B51" s="123" t="str">
        <f>IF('Pulje 4'!D21="","",'Pulje 4'!D21)</f>
        <v/>
      </c>
      <c r="C51" s="114" t="str">
        <f>IF('Pulje 4'!E21="","",'Pulje 4'!E21)</f>
        <v/>
      </c>
      <c r="D51" s="114" t="str">
        <f>IF('Pulje 4'!F21="","",'Pulje 4'!F21)</f>
        <v/>
      </c>
      <c r="E51" s="115" t="str">
        <f>IF('Pulje 4'!G21="","",'Pulje 4'!G21)</f>
        <v/>
      </c>
      <c r="F51" s="116" t="str">
        <f>IF('Pulje 4'!I21="","",'Pulje 4'!I21)</f>
        <v/>
      </c>
      <c r="G51" s="116" t="str">
        <f>IF('Pulje 4'!J21="","",'Pulje 4'!J21)</f>
        <v/>
      </c>
      <c r="H51" s="122" t="str">
        <f>IF('Pulje 4'!Q21="","",'Pulje 4'!Q21)</f>
        <v/>
      </c>
      <c r="I51" s="122" t="str">
        <f>IF('Pulje 4'!R21="","",'Pulje 4'!R21)</f>
        <v/>
      </c>
      <c r="J51" s="123" t="str">
        <f>IF('Pulje 4'!V21="","",'Pulje 4'!V21)</f>
        <v/>
      </c>
      <c r="K51" s="123" t="str">
        <f>IF('Pulje 4'!W21="","",'Pulje 4'!W21)</f>
        <v/>
      </c>
      <c r="L51" s="123" t="str">
        <f>IF('Pulje 4'!X21="","",'Pulje 4'!X21)</f>
        <v/>
      </c>
      <c r="M51" s="123" t="str">
        <f>IF('Pulje 4'!Z22="","",'Pulje 4'!Z22)</f>
        <v/>
      </c>
    </row>
    <row r="52" spans="1:13" ht="16">
      <c r="A52" s="113"/>
      <c r="B52" s="123" t="str">
        <f>IF('Pulje 4'!D23="","",'Pulje 4'!D23)</f>
        <v/>
      </c>
      <c r="C52" s="114" t="str">
        <f>IF('Pulje 4'!E23="","",'Pulje 4'!E23)</f>
        <v/>
      </c>
      <c r="D52" s="114" t="str">
        <f>IF('Pulje 4'!F23="","",'Pulje 4'!F23)</f>
        <v/>
      </c>
      <c r="E52" s="115" t="str">
        <f>IF('Pulje 4'!G23="","",'Pulje 4'!G23)</f>
        <v/>
      </c>
      <c r="F52" s="116" t="str">
        <f>IF('Pulje 4'!I23="","",'Pulje 4'!I23)</f>
        <v/>
      </c>
      <c r="G52" s="116" t="str">
        <f>IF('Pulje 4'!J23="","",'Pulje 4'!J23)</f>
        <v/>
      </c>
      <c r="H52" s="122" t="str">
        <f>IF('Pulje 4'!Q23="","",'Pulje 4'!Q23)</f>
        <v/>
      </c>
      <c r="I52" s="122" t="str">
        <f>IF('Pulje 4'!R23="","",'Pulje 4'!R23)</f>
        <v/>
      </c>
      <c r="J52" s="123" t="str">
        <f>IF('Pulje 4'!V23="","",'Pulje 4'!V23)</f>
        <v/>
      </c>
      <c r="K52" s="123" t="str">
        <f>IF('Pulje 4'!W23="","",'Pulje 4'!W23)</f>
        <v/>
      </c>
      <c r="L52" s="123" t="str">
        <f>IF('Pulje 4'!X23="","",'Pulje 4'!X23)</f>
        <v/>
      </c>
      <c r="M52" s="123" t="str">
        <f>IF('Pulje 4'!Z24="","",'Pulje 4'!Z24)</f>
        <v/>
      </c>
    </row>
    <row r="53" spans="1:13" ht="16">
      <c r="A53" s="113"/>
      <c r="B53" s="123" t="str">
        <f>IF('Pulje 4'!D25="","",'Pulje 4'!D25)</f>
        <v/>
      </c>
      <c r="C53" s="114" t="str">
        <f>IF('Pulje 4'!E25="","",'Pulje 4'!E25)</f>
        <v/>
      </c>
      <c r="D53" s="114" t="str">
        <f>IF('Pulje 4'!F25="","",'Pulje 4'!F25)</f>
        <v/>
      </c>
      <c r="E53" s="115" t="str">
        <f>IF('Pulje 4'!G25="","",'Pulje 4'!G25)</f>
        <v/>
      </c>
      <c r="F53" s="116" t="str">
        <f>IF('Pulje 4'!I25="","",'Pulje 4'!I25)</f>
        <v/>
      </c>
      <c r="G53" s="116" t="str">
        <f>IF('Pulje 4'!J25="","",'Pulje 4'!J25)</f>
        <v/>
      </c>
      <c r="H53" s="122" t="str">
        <f>IF('Pulje 4'!Q25="","",'Pulje 4'!Q25)</f>
        <v/>
      </c>
      <c r="I53" s="122" t="str">
        <f>IF('Pulje 4'!R25="","",'Pulje 4'!R25)</f>
        <v/>
      </c>
      <c r="J53" s="123" t="str">
        <f>IF('Pulje 4'!V25="","",'Pulje 4'!V25)</f>
        <v/>
      </c>
      <c r="K53" s="123" t="str">
        <f>IF('Pulje 4'!W25="","",'Pulje 4'!W25)</f>
        <v/>
      </c>
      <c r="L53" s="123" t="str">
        <f>IF('Pulje 4'!X25="","",'Pulje 4'!X25)</f>
        <v/>
      </c>
      <c r="M53" s="123" t="str">
        <f>IF('Pulje 4'!Z26="","",'Pulje 4'!Z26)</f>
        <v/>
      </c>
    </row>
    <row r="54" spans="1:13" ht="16">
      <c r="A54" s="113"/>
      <c r="B54" s="123" t="str">
        <f>IF('Pulje 4'!D27="","",'Pulje 4'!D27)</f>
        <v/>
      </c>
      <c r="C54" s="114" t="str">
        <f>IF('Pulje 4'!E27="","",'Pulje 4'!E27)</f>
        <v/>
      </c>
      <c r="D54" s="114" t="str">
        <f>IF('Pulje 4'!F27="","",'Pulje 4'!F27)</f>
        <v/>
      </c>
      <c r="E54" s="115" t="str">
        <f>IF('Pulje 4'!G27="","",'Pulje 4'!G27)</f>
        <v/>
      </c>
      <c r="F54" s="116" t="str">
        <f>IF('Pulje 4'!I27="","",'Pulje 4'!I27)</f>
        <v/>
      </c>
      <c r="G54" s="116" t="str">
        <f>IF('Pulje 4'!J27="","",'Pulje 4'!J27)</f>
        <v/>
      </c>
      <c r="H54" s="122" t="str">
        <f>IF('Pulje 4'!Q27="","",'Pulje 4'!Q27)</f>
        <v/>
      </c>
      <c r="I54" s="122" t="str">
        <f>IF('Pulje 4'!R27="","",'Pulje 4'!R27)</f>
        <v/>
      </c>
      <c r="J54" s="123" t="str">
        <f>IF('Pulje 4'!V27="","",'Pulje 4'!V27)</f>
        <v/>
      </c>
      <c r="K54" s="123" t="str">
        <f>IF('Pulje 4'!W27="","",'Pulje 4'!W27)</f>
        <v/>
      </c>
      <c r="L54" s="123" t="str">
        <f>IF('Pulje 4'!X27="","",'Pulje 4'!X27)</f>
        <v/>
      </c>
      <c r="M54" s="123" t="str">
        <f>IF('Pulje 4'!Z28="","",'Pulje 4'!Z28)</f>
        <v/>
      </c>
    </row>
    <row r="55" spans="1:13" ht="16">
      <c r="A55" s="113"/>
      <c r="B55" s="123" t="str">
        <f>IF('Pulje 4'!D29="","",'Pulje 4'!D29)</f>
        <v/>
      </c>
      <c r="C55" s="114" t="str">
        <f>IF('Pulje 4'!E29="","",'Pulje 4'!E29)</f>
        <v/>
      </c>
      <c r="D55" s="114" t="str">
        <f>IF('Pulje 4'!F29="","",'Pulje 4'!F29)</f>
        <v/>
      </c>
      <c r="E55" s="115" t="str">
        <f>IF('Pulje 4'!G29="","",'Pulje 4'!G29)</f>
        <v/>
      </c>
      <c r="F55" s="116" t="str">
        <f>IF('Pulje 4'!I29="","",'Pulje 4'!I29)</f>
        <v/>
      </c>
      <c r="G55" s="116" t="str">
        <f>IF('Pulje 4'!J29="","",'Pulje 4'!J29)</f>
        <v/>
      </c>
      <c r="H55" s="122" t="str">
        <f>IF('Pulje 4'!Q29="","",'Pulje 4'!Q29)</f>
        <v/>
      </c>
      <c r="I55" s="122" t="str">
        <f>IF('Pulje 4'!R29="","",'Pulje 4'!R29)</f>
        <v/>
      </c>
      <c r="J55" s="123" t="str">
        <f>IF('Pulje 4'!V29="","",'Pulje 4'!V29)</f>
        <v/>
      </c>
      <c r="K55" s="123" t="str">
        <f>IF('Pulje 4'!W29="","",'Pulje 4'!W29)</f>
        <v/>
      </c>
      <c r="L55" s="123" t="str">
        <f>IF('Pulje 4'!X29="","",'Pulje 4'!X29)</f>
        <v/>
      </c>
      <c r="M55" s="123" t="str">
        <f>IF('Pulje 4'!Z30="","",'Pulje 4'!Z30)</f>
        <v/>
      </c>
    </row>
    <row r="56" spans="1:13" ht="16">
      <c r="A56" s="113"/>
      <c r="B56" s="123" t="str">
        <f>IF('Pulje 4'!D31="","",'Pulje 4'!D31)</f>
        <v/>
      </c>
      <c r="C56" s="114" t="str">
        <f>IF('Pulje 4'!E31="","",'Pulje 4'!E31)</f>
        <v/>
      </c>
      <c r="D56" s="114" t="str">
        <f>IF('Pulje 4'!F31="","",'Pulje 4'!F31)</f>
        <v/>
      </c>
      <c r="E56" s="115" t="str">
        <f>IF('Pulje 4'!G31="","",'Pulje 4'!G31)</f>
        <v/>
      </c>
      <c r="F56" s="116" t="str">
        <f>IF('Pulje 4'!I31="","",'Pulje 4'!I31)</f>
        <v/>
      </c>
      <c r="G56" s="116" t="str">
        <f>IF('Pulje 4'!J31="","",'Pulje 4'!J31)</f>
        <v/>
      </c>
      <c r="H56" s="122" t="str">
        <f>IF('Pulje 4'!Q31="","",'Pulje 4'!Q31)</f>
        <v/>
      </c>
      <c r="I56" s="122" t="str">
        <f>IF('Pulje 4'!R31="","",'Pulje 4'!R31)</f>
        <v/>
      </c>
      <c r="J56" s="123" t="str">
        <f>IF('Pulje 4'!V31="","",'Pulje 4'!V31)</f>
        <v/>
      </c>
      <c r="K56" s="123" t="str">
        <f>IF('Pulje 4'!W31="","",'Pulje 4'!W31)</f>
        <v/>
      </c>
      <c r="L56" s="123" t="str">
        <f>IF('Pulje 4'!X31="","",'Pulje 4'!X31)</f>
        <v/>
      </c>
      <c r="M56" s="123" t="str">
        <f>IF('Pulje 4'!Z32="","",'Pulje 4'!Z32)</f>
        <v/>
      </c>
    </row>
    <row r="57" spans="1:13" ht="16">
      <c r="A57" s="113"/>
      <c r="B57" s="123" t="str">
        <f>IF('Pulje 5'!D9="","",'Pulje 5'!D9)</f>
        <v/>
      </c>
      <c r="C57" s="114" t="str">
        <f>IF('Pulje 5'!E9="","",'Pulje 5'!E9)</f>
        <v/>
      </c>
      <c r="D57" s="114" t="str">
        <f>IF('Pulje 5'!F9="","",'Pulje 5'!F9)</f>
        <v/>
      </c>
      <c r="E57" s="115" t="str">
        <f>IF('Pulje 5'!G9="","",'Pulje 5'!G9)</f>
        <v/>
      </c>
      <c r="F57" s="116" t="str">
        <f>IF('Pulje 5'!I9="","",'Pulje 5'!I9)</f>
        <v/>
      </c>
      <c r="G57" s="116" t="str">
        <f>IF('Pulje 5'!J9="","",'Pulje 5'!J9)</f>
        <v/>
      </c>
      <c r="H57" s="122" t="str">
        <f>IF('Pulje 5'!Q9="","",'Pulje 5'!Q9)</f>
        <v/>
      </c>
      <c r="I57" s="122" t="str">
        <f>IF('Pulje 5'!R9="","",'Pulje 5'!R9)</f>
        <v/>
      </c>
      <c r="J57" s="123" t="str">
        <f>IF('Pulje 5'!V9="","",'Pulje 5'!V9)</f>
        <v/>
      </c>
      <c r="K57" s="123" t="str">
        <f>IF('Pulje 5'!W9="","",'Pulje 5'!W9)</f>
        <v/>
      </c>
      <c r="L57" s="123" t="str">
        <f>IF('Pulje 5'!X9="","",'Pulje 5'!X9)</f>
        <v/>
      </c>
      <c r="M57" s="123" t="str">
        <f>IF('Pulje 5'!Z10="","",'Pulje 5'!Z10)</f>
        <v/>
      </c>
    </row>
    <row r="58" spans="1:13" ht="16">
      <c r="A58" s="113"/>
      <c r="B58" s="123" t="str">
        <f>IF('Pulje 5'!D11="","",'Pulje 5'!D11)</f>
        <v/>
      </c>
      <c r="C58" s="114" t="str">
        <f>IF('Pulje 5'!E11="","",'Pulje 5'!E11)</f>
        <v/>
      </c>
      <c r="D58" s="114" t="str">
        <f>IF('Pulje 5'!F11="","",'Pulje 5'!F11)</f>
        <v/>
      </c>
      <c r="E58" s="115" t="str">
        <f>IF('Pulje 5'!G11="","",'Pulje 5'!G11)</f>
        <v/>
      </c>
      <c r="F58" s="116" t="str">
        <f>IF('Pulje 5'!I11="","",'Pulje 5'!I11)</f>
        <v/>
      </c>
      <c r="G58" s="116" t="str">
        <f>IF('Pulje 5'!J11="","",'Pulje 5'!J11)</f>
        <v/>
      </c>
      <c r="H58" s="122" t="str">
        <f>IF('Pulje 5'!Q11="","",'Pulje 5'!Q11)</f>
        <v/>
      </c>
      <c r="I58" s="122" t="str">
        <f>IF('Pulje 5'!R11="","",'Pulje 5'!R11)</f>
        <v/>
      </c>
      <c r="J58" s="123" t="str">
        <f>IF('Pulje 5'!V11="","",'Pulje 5'!V11)</f>
        <v/>
      </c>
      <c r="K58" s="123" t="str">
        <f>IF('Pulje 5'!W11="","",'Pulje 5'!W11)</f>
        <v/>
      </c>
      <c r="L58" s="123" t="str">
        <f>IF('Pulje 5'!X11="","",'Pulje 5'!X11)</f>
        <v/>
      </c>
      <c r="M58" s="123" t="str">
        <f>IF('Pulje 5'!Z12="","",'Pulje 5'!Z12)</f>
        <v/>
      </c>
    </row>
    <row r="59" spans="1:13" ht="16">
      <c r="A59" s="113"/>
      <c r="B59" s="123" t="str">
        <f>IF('Pulje 5'!D13="","",'Pulje 5'!D13)</f>
        <v/>
      </c>
      <c r="C59" s="114" t="str">
        <f>IF('Pulje 5'!E13="","",'Pulje 5'!E13)</f>
        <v/>
      </c>
      <c r="D59" s="114" t="str">
        <f>IF('Pulje 5'!F13="","",'Pulje 5'!F13)</f>
        <v/>
      </c>
      <c r="E59" s="115" t="str">
        <f>IF('Pulje 5'!G13="","",'Pulje 5'!G13)</f>
        <v/>
      </c>
      <c r="F59" s="116" t="str">
        <f>IF('Pulje 5'!I13="","",'Pulje 5'!I13)</f>
        <v/>
      </c>
      <c r="G59" s="116" t="str">
        <f>IF('Pulje 5'!J13="","",'Pulje 5'!J13)</f>
        <v/>
      </c>
      <c r="H59" s="122" t="str">
        <f>IF('Pulje 5'!Q13="","",'Pulje 5'!Q13)</f>
        <v/>
      </c>
      <c r="I59" s="122" t="str">
        <f>IF('Pulje 5'!R13="","",'Pulje 5'!R13)</f>
        <v/>
      </c>
      <c r="J59" s="123" t="str">
        <f>IF('Pulje 5'!V13="","",'Pulje 5'!V13)</f>
        <v/>
      </c>
      <c r="K59" s="123" t="str">
        <f>IF('Pulje 5'!W13="","",'Pulje 5'!W13)</f>
        <v/>
      </c>
      <c r="L59" s="123" t="str">
        <f>IF('Pulje 5'!X13="","",'Pulje 5'!X13)</f>
        <v/>
      </c>
      <c r="M59" s="123" t="str">
        <f>IF('Pulje 5'!Z14="","",'Pulje 5'!Z14)</f>
        <v/>
      </c>
    </row>
    <row r="60" spans="1:13" ht="16">
      <c r="A60" s="113"/>
      <c r="B60" s="123" t="str">
        <f>IF('Pulje 5'!D15="","",'Pulje 5'!D15)</f>
        <v/>
      </c>
      <c r="C60" s="114" t="str">
        <f>IF('Pulje 5'!E15="","",'Pulje 5'!E15)</f>
        <v/>
      </c>
      <c r="D60" s="114" t="str">
        <f>IF('Pulje 5'!F15="","",'Pulje 5'!F15)</f>
        <v/>
      </c>
      <c r="E60" s="115" t="str">
        <f>IF('Pulje 5'!G15="","",'Pulje 5'!G15)</f>
        <v/>
      </c>
      <c r="F60" s="116" t="str">
        <f>IF('Pulje 5'!I15="","",'Pulje 5'!I15)</f>
        <v/>
      </c>
      <c r="G60" s="116" t="str">
        <f>IF('Pulje 5'!J15="","",'Pulje 5'!J15)</f>
        <v/>
      </c>
      <c r="H60" s="122" t="str">
        <f>IF('Pulje 5'!Q15="","",'Pulje 5'!Q15)</f>
        <v/>
      </c>
      <c r="I60" s="122" t="str">
        <f>IF('Pulje 5'!R15="","",'Pulje 5'!R15)</f>
        <v/>
      </c>
      <c r="J60" s="123" t="str">
        <f>IF('Pulje 5'!V15="","",'Pulje 5'!V15)</f>
        <v/>
      </c>
      <c r="K60" s="123" t="str">
        <f>IF('Pulje 5'!W15="","",'Pulje 5'!W15)</f>
        <v/>
      </c>
      <c r="L60" s="123" t="str">
        <f>IF('Pulje 5'!X15="","",'Pulje 5'!X15)</f>
        <v/>
      </c>
      <c r="M60" s="123" t="str">
        <f>IF('Pulje 5'!Z16="","",'Pulje 5'!Z16)</f>
        <v/>
      </c>
    </row>
    <row r="61" spans="1:13" ht="16">
      <c r="A61" s="113"/>
      <c r="B61" s="123" t="str">
        <f>IF('Pulje 5'!D17="","",'Pulje 5'!D17)</f>
        <v/>
      </c>
      <c r="C61" s="114" t="str">
        <f>IF('Pulje 5'!E17="","",'Pulje 5'!E17)</f>
        <v/>
      </c>
      <c r="D61" s="114" t="str">
        <f>IF('Pulje 5'!F17="","",'Pulje 5'!F17)</f>
        <v/>
      </c>
      <c r="E61" s="115" t="str">
        <f>IF('Pulje 5'!G17="","",'Pulje 5'!G17)</f>
        <v/>
      </c>
      <c r="F61" s="116" t="str">
        <f>IF('Pulje 5'!I17="","",'Pulje 5'!I17)</f>
        <v/>
      </c>
      <c r="G61" s="116" t="str">
        <f>IF('Pulje 5'!J17="","",'Pulje 5'!J17)</f>
        <v/>
      </c>
      <c r="H61" s="122" t="str">
        <f>IF('Pulje 5'!Q17="","",'Pulje 5'!Q17)</f>
        <v/>
      </c>
      <c r="I61" s="122" t="str">
        <f>IF('Pulje 5'!R17="","",'Pulje 5'!R17)</f>
        <v/>
      </c>
      <c r="J61" s="123" t="str">
        <f>IF('Pulje 5'!V17="","",'Pulje 5'!V17)</f>
        <v/>
      </c>
      <c r="K61" s="123" t="str">
        <f>IF('Pulje 5'!W17="","",'Pulje 5'!W17)</f>
        <v/>
      </c>
      <c r="L61" s="123" t="str">
        <f>IF('Pulje 5'!X17="","",'Pulje 5'!X17)</f>
        <v/>
      </c>
      <c r="M61" s="123" t="str">
        <f>IF('Pulje 5'!Z18="","",'Pulje 5'!Z18)</f>
        <v/>
      </c>
    </row>
    <row r="62" spans="1:13" ht="16">
      <c r="A62" s="113"/>
      <c r="B62" s="123" t="str">
        <f>IF('Pulje 5'!D19="","",'Pulje 5'!D19)</f>
        <v/>
      </c>
      <c r="C62" s="114" t="str">
        <f>IF('Pulje 5'!E19="","",'Pulje 5'!E19)</f>
        <v/>
      </c>
      <c r="D62" s="114" t="str">
        <f>IF('Pulje 5'!F19="","",'Pulje 5'!F19)</f>
        <v/>
      </c>
      <c r="E62" s="115" t="str">
        <f>IF('Pulje 5'!G19="","",'Pulje 5'!G19)</f>
        <v/>
      </c>
      <c r="F62" s="116" t="str">
        <f>IF('Pulje 5'!I19="","",'Pulje 5'!I19)</f>
        <v/>
      </c>
      <c r="G62" s="116" t="str">
        <f>IF('Pulje 5'!J19="","",'Pulje 5'!J19)</f>
        <v/>
      </c>
      <c r="H62" s="122" t="str">
        <f>IF('Pulje 5'!Q19="","",'Pulje 5'!Q19)</f>
        <v/>
      </c>
      <c r="I62" s="122" t="str">
        <f>IF('Pulje 5'!R19="","",'Pulje 5'!R19)</f>
        <v/>
      </c>
      <c r="J62" s="123" t="str">
        <f>IF('Pulje 5'!V19="","",'Pulje 5'!V19)</f>
        <v/>
      </c>
      <c r="K62" s="123" t="str">
        <f>IF('Pulje 5'!W19="","",'Pulje 5'!W19)</f>
        <v/>
      </c>
      <c r="L62" s="123" t="str">
        <f>IF('Pulje 5'!X19="","",'Pulje 5'!X19)</f>
        <v/>
      </c>
      <c r="M62" s="123" t="str">
        <f>IF('Pulje 5'!Z20="","",'Pulje 5'!Z20)</f>
        <v/>
      </c>
    </row>
    <row r="63" spans="1:13" ht="16">
      <c r="A63" s="113"/>
      <c r="B63" s="123" t="str">
        <f>IF('Pulje 5'!D21="","",'Pulje 5'!D21)</f>
        <v/>
      </c>
      <c r="C63" s="114" t="str">
        <f>IF('Pulje 5'!E21="","",'Pulje 5'!E21)</f>
        <v/>
      </c>
      <c r="D63" s="114" t="str">
        <f>IF('Pulje 5'!F21="","",'Pulje 5'!F21)</f>
        <v/>
      </c>
      <c r="E63" s="115" t="str">
        <f>IF('Pulje 5'!G21="","",'Pulje 5'!G21)</f>
        <v/>
      </c>
      <c r="F63" s="116" t="str">
        <f>IF('Pulje 5'!I21="","",'Pulje 5'!I21)</f>
        <v/>
      </c>
      <c r="G63" s="116" t="str">
        <f>IF('Pulje 5'!J21="","",'Pulje 5'!J21)</f>
        <v/>
      </c>
      <c r="H63" s="122" t="str">
        <f>IF('Pulje 5'!Q21="","",'Pulje 5'!Q21)</f>
        <v/>
      </c>
      <c r="I63" s="122" t="str">
        <f>IF('Pulje 5'!R21="","",'Pulje 5'!R21)</f>
        <v/>
      </c>
      <c r="J63" s="123" t="str">
        <f>IF('Pulje 5'!V21="","",'Pulje 5'!V21)</f>
        <v/>
      </c>
      <c r="K63" s="123" t="str">
        <f>IF('Pulje 5'!W21="","",'Pulje 5'!W21)</f>
        <v/>
      </c>
      <c r="L63" s="123" t="str">
        <f>IF('Pulje 5'!X21="","",'Pulje 5'!X21)</f>
        <v/>
      </c>
      <c r="M63" s="123" t="str">
        <f>IF('Pulje 5'!Z22="","",'Pulje 5'!Z22)</f>
        <v/>
      </c>
    </row>
    <row r="64" spans="1:13" ht="16">
      <c r="A64" s="113"/>
      <c r="B64" s="123" t="str">
        <f>IF('Pulje 5'!D23="","",'Pulje 5'!D23)</f>
        <v/>
      </c>
      <c r="C64" s="114" t="str">
        <f>IF('Pulje 5'!E23="","",'Pulje 5'!E23)</f>
        <v/>
      </c>
      <c r="D64" s="114" t="str">
        <f>IF('Pulje 5'!F23="","",'Pulje 5'!F23)</f>
        <v/>
      </c>
      <c r="E64" s="115" t="str">
        <f>IF('Pulje 5'!G23="","",'Pulje 5'!G23)</f>
        <v/>
      </c>
      <c r="F64" s="116" t="str">
        <f>IF('Pulje 5'!I23="","",'Pulje 5'!I23)</f>
        <v/>
      </c>
      <c r="G64" s="116" t="str">
        <f>IF('Pulje 5'!J23="","",'Pulje 5'!J23)</f>
        <v/>
      </c>
      <c r="H64" s="122" t="str">
        <f>IF('Pulje 5'!Q23="","",'Pulje 5'!Q23)</f>
        <v/>
      </c>
      <c r="I64" s="122" t="str">
        <f>IF('Pulje 5'!R23="","",'Pulje 5'!R23)</f>
        <v/>
      </c>
      <c r="J64" s="123" t="str">
        <f>IF('Pulje 5'!V23="","",'Pulje 5'!V23)</f>
        <v/>
      </c>
      <c r="K64" s="123" t="str">
        <f>IF('Pulje 5'!W23="","",'Pulje 5'!W23)</f>
        <v/>
      </c>
      <c r="L64" s="123" t="str">
        <f>IF('Pulje 5'!X23="","",'Pulje 5'!X23)</f>
        <v/>
      </c>
      <c r="M64" s="123" t="str">
        <f>IF('Pulje 5'!Z24="","",'Pulje 5'!Z24)</f>
        <v/>
      </c>
    </row>
    <row r="65" spans="1:13" ht="16">
      <c r="A65" s="113"/>
      <c r="B65" s="123" t="str">
        <f>IF('Pulje 5'!D25="","",'Pulje 5'!D25)</f>
        <v/>
      </c>
      <c r="C65" s="114" t="str">
        <f>IF('Pulje 5'!E25="","",'Pulje 5'!E25)</f>
        <v/>
      </c>
      <c r="D65" s="114" t="str">
        <f>IF('Pulje 5'!F25="","",'Pulje 5'!F25)</f>
        <v/>
      </c>
      <c r="E65" s="115" t="str">
        <f>IF('Pulje 5'!G25="","",'Pulje 5'!G25)</f>
        <v/>
      </c>
      <c r="F65" s="116" t="str">
        <f>IF('Pulje 5'!I25="","",'Pulje 5'!I25)</f>
        <v/>
      </c>
      <c r="G65" s="116" t="str">
        <f>IF('Pulje 5'!J25="","",'Pulje 5'!J25)</f>
        <v/>
      </c>
      <c r="H65" s="122" t="str">
        <f>IF('Pulje 5'!Q25="","",'Pulje 5'!Q25)</f>
        <v/>
      </c>
      <c r="I65" s="122" t="str">
        <f>IF('Pulje 5'!R25="","",'Pulje 5'!R25)</f>
        <v/>
      </c>
      <c r="J65" s="123" t="str">
        <f>IF('Pulje 5'!V25="","",'Pulje 5'!V25)</f>
        <v/>
      </c>
      <c r="K65" s="123" t="str">
        <f>IF('Pulje 5'!W25="","",'Pulje 5'!W25)</f>
        <v/>
      </c>
      <c r="L65" s="123" t="str">
        <f>IF('Pulje 5'!X25="","",'Pulje 5'!X25)</f>
        <v/>
      </c>
      <c r="M65" s="123" t="str">
        <f>IF('Pulje 5'!Z26="","",'Pulje 5'!Z26)</f>
        <v/>
      </c>
    </row>
    <row r="66" spans="1:13" ht="16">
      <c r="A66" s="113"/>
      <c r="B66" s="123" t="str">
        <f>IF('Pulje 5'!D27="","",'Pulje 5'!D27)</f>
        <v/>
      </c>
      <c r="C66" s="114" t="str">
        <f>IF('Pulje 5'!E27="","",'Pulje 5'!E27)</f>
        <v/>
      </c>
      <c r="D66" s="114" t="str">
        <f>IF('Pulje 5'!F27="","",'Pulje 5'!F27)</f>
        <v/>
      </c>
      <c r="E66" s="115" t="str">
        <f>IF('Pulje 5'!G27="","",'Pulje 5'!G27)</f>
        <v/>
      </c>
      <c r="F66" s="116" t="str">
        <f>IF('Pulje 5'!I27="","",'Pulje 5'!I27)</f>
        <v/>
      </c>
      <c r="G66" s="116" t="str">
        <f>IF('Pulje 5'!J27="","",'Pulje 5'!J27)</f>
        <v/>
      </c>
      <c r="H66" s="122" t="str">
        <f>IF('Pulje 5'!Q27="","",'Pulje 5'!Q27)</f>
        <v/>
      </c>
      <c r="I66" s="122" t="str">
        <f>IF('Pulje 5'!R27="","",'Pulje 5'!R27)</f>
        <v/>
      </c>
      <c r="J66" s="123" t="str">
        <f>IF('Pulje 5'!V27="","",'Pulje 5'!V27)</f>
        <v/>
      </c>
      <c r="K66" s="123" t="str">
        <f>IF('Pulje 5'!W27="","",'Pulje 5'!W27)</f>
        <v/>
      </c>
      <c r="L66" s="123" t="str">
        <f>IF('Pulje 5'!X27="","",'Pulje 5'!X27)</f>
        <v/>
      </c>
      <c r="M66" s="123" t="str">
        <f>IF('Pulje 5'!Z28="","",'Pulje 5'!Z28)</f>
        <v/>
      </c>
    </row>
    <row r="67" spans="1:13" ht="16">
      <c r="A67" s="113"/>
      <c r="B67" s="123" t="str">
        <f>IF('Pulje 5'!D29="","",'Pulje 5'!D29)</f>
        <v/>
      </c>
      <c r="C67" s="114" t="str">
        <f>IF('Pulje 5'!E29="","",'Pulje 5'!E29)</f>
        <v/>
      </c>
      <c r="D67" s="114" t="str">
        <f>IF('Pulje 5'!F29="","",'Pulje 5'!F29)</f>
        <v/>
      </c>
      <c r="E67" s="115" t="str">
        <f>IF('Pulje 5'!G29="","",'Pulje 5'!G29)</f>
        <v/>
      </c>
      <c r="F67" s="116" t="str">
        <f>IF('Pulje 5'!I29="","",'Pulje 5'!I29)</f>
        <v/>
      </c>
      <c r="G67" s="116" t="str">
        <f>IF('Pulje 5'!J29="","",'Pulje 5'!J29)</f>
        <v/>
      </c>
      <c r="H67" s="122" t="str">
        <f>IF('Pulje 5'!Q29="","",'Pulje 5'!Q29)</f>
        <v/>
      </c>
      <c r="I67" s="122" t="str">
        <f>IF('Pulje 5'!R29="","",'Pulje 5'!R29)</f>
        <v/>
      </c>
      <c r="J67" s="123" t="str">
        <f>IF('Pulje 5'!V29="","",'Pulje 5'!V29)</f>
        <v/>
      </c>
      <c r="K67" s="123" t="str">
        <f>IF('Pulje 5'!W29="","",'Pulje 5'!W29)</f>
        <v/>
      </c>
      <c r="L67" s="123" t="str">
        <f>IF('Pulje 5'!X29="","",'Pulje 5'!X29)</f>
        <v/>
      </c>
      <c r="M67" s="123" t="str">
        <f>IF('Pulje 5'!Z30="","",'Pulje 5'!Z30)</f>
        <v/>
      </c>
    </row>
    <row r="68" spans="1:13" ht="16">
      <c r="A68" s="113"/>
      <c r="B68" s="123" t="str">
        <f>IF('Pulje 5'!D31="","",'Pulje 5'!D31)</f>
        <v/>
      </c>
      <c r="C68" s="114" t="str">
        <f>IF('Pulje 5'!E31="","",'Pulje 5'!E31)</f>
        <v/>
      </c>
      <c r="D68" s="114" t="str">
        <f>IF('Pulje 5'!F31="","",'Pulje 5'!F31)</f>
        <v/>
      </c>
      <c r="E68" s="115" t="str">
        <f>IF('Pulje 5'!G31="","",'Pulje 5'!G31)</f>
        <v/>
      </c>
      <c r="F68" s="116" t="str">
        <f>IF('Pulje 5'!I31="","",'Pulje 5'!I31)</f>
        <v/>
      </c>
      <c r="G68" s="116" t="str">
        <f>IF('Pulje 5'!J31="","",'Pulje 5'!J31)</f>
        <v/>
      </c>
      <c r="H68" s="122" t="str">
        <f>IF('Pulje 5'!Q31="","",'Pulje 5'!Q31)</f>
        <v/>
      </c>
      <c r="I68" s="122" t="str">
        <f>IF('Pulje 5'!R31="","",'Pulje 5'!R31)</f>
        <v/>
      </c>
      <c r="J68" s="123" t="str">
        <f>IF('Pulje 5'!V31="","",'Pulje 5'!V31)</f>
        <v/>
      </c>
      <c r="K68" s="123" t="str">
        <f>IF('Pulje 5'!W31="","",'Pulje 5'!W31)</f>
        <v/>
      </c>
      <c r="L68" s="123" t="str">
        <f>IF('Pulje 5'!X31="","",'Pulje 5'!X31)</f>
        <v/>
      </c>
      <c r="M68" s="123" t="str">
        <f>IF('Pulje 5'!Z32="","",'Pulje 5'!Z32)</f>
        <v/>
      </c>
    </row>
    <row r="69" spans="1:13" ht="16">
      <c r="A69" s="113"/>
      <c r="B69" s="123" t="str">
        <f>IF('Plje 6'!D9="","",'Plje 6'!D9)</f>
        <v/>
      </c>
      <c r="C69" s="114" t="str">
        <f>IF('Plje 6'!E9="","",'Plje 6'!E9)</f>
        <v/>
      </c>
      <c r="D69" s="114" t="str">
        <f>IF('Plje 6'!F9="","",'Plje 6'!F9)</f>
        <v/>
      </c>
      <c r="E69" s="115" t="str">
        <f>IF('Plje 6'!G9="","",'Plje 6'!G9)</f>
        <v/>
      </c>
      <c r="F69" s="116" t="str">
        <f>IF('Plje 6'!I9="","",'Plje 6'!I9)</f>
        <v/>
      </c>
      <c r="G69" s="116" t="str">
        <f>IF('Plje 6'!J9="","",'Plje 6'!J9)</f>
        <v/>
      </c>
      <c r="H69" s="122" t="str">
        <f>IF('Plje 6'!Q9="","",'Plje 6'!Q9)</f>
        <v/>
      </c>
      <c r="I69" s="122" t="str">
        <f>IF('Plje 6'!R9="","",'Plje 6'!R9)</f>
        <v/>
      </c>
      <c r="J69" s="123" t="str">
        <f>IF('Plje 6'!V9="","",'Plje 6'!V9)</f>
        <v/>
      </c>
      <c r="K69" s="123" t="str">
        <f>IF('Plje 6'!W9="","",'Plje 6'!W9)</f>
        <v/>
      </c>
      <c r="L69" s="123" t="str">
        <f>IF('Plje 6'!X9="","",'Plje 6'!X9)</f>
        <v/>
      </c>
      <c r="M69" s="123" t="str">
        <f>IF('Plje 6'!Z10="","",'Plje 6'!Z10)</f>
        <v/>
      </c>
    </row>
    <row r="70" spans="1:13" ht="16">
      <c r="A70" s="113"/>
      <c r="B70" s="123" t="str">
        <f>IF('Plje 6'!D11="","",'Plje 6'!D11)</f>
        <v/>
      </c>
      <c r="C70" s="114" t="str">
        <f>IF('Plje 6'!E11="","",'Plje 6'!E11)</f>
        <v/>
      </c>
      <c r="D70" s="114" t="str">
        <f>IF('Plje 6'!F11="","",'Plje 6'!F11)</f>
        <v/>
      </c>
      <c r="E70" s="115" t="str">
        <f>IF('Plje 6'!G11="","",'Plje 6'!G11)</f>
        <v/>
      </c>
      <c r="F70" s="116" t="str">
        <f>IF('Plje 6'!I11="","",'Plje 6'!I11)</f>
        <v/>
      </c>
      <c r="G70" s="116" t="str">
        <f>IF('Plje 6'!J11="","",'Plje 6'!J11)</f>
        <v/>
      </c>
      <c r="H70" s="122" t="str">
        <f>IF('Plje 6'!Q11="","",'Plje 6'!Q11)</f>
        <v/>
      </c>
      <c r="I70" s="122" t="str">
        <f>IF('Plje 6'!R11="","",'Plje 6'!R11)</f>
        <v/>
      </c>
      <c r="J70" s="123" t="str">
        <f>IF('Plje 6'!V11="","",'Plje 6'!V11)</f>
        <v/>
      </c>
      <c r="K70" s="123" t="str">
        <f>IF('Plje 6'!W11="","",'Plje 6'!W11)</f>
        <v/>
      </c>
      <c r="L70" s="123" t="str">
        <f>IF('Plje 6'!X11="","",'Plje 6'!X11)</f>
        <v/>
      </c>
      <c r="M70" s="123" t="str">
        <f>IF('Plje 6'!Z12="","",'Plje 6'!Z12)</f>
        <v/>
      </c>
    </row>
    <row r="71" spans="1:13" ht="16">
      <c r="A71" s="113"/>
      <c r="B71" s="123" t="str">
        <f>IF('Plje 6'!D13="","",'Plje 6'!D13)</f>
        <v/>
      </c>
      <c r="C71" s="114" t="str">
        <f>IF('Plje 6'!E13="","",'Plje 6'!E13)</f>
        <v/>
      </c>
      <c r="D71" s="114" t="str">
        <f>IF('Plje 6'!F13="","",'Plje 6'!F13)</f>
        <v/>
      </c>
      <c r="E71" s="115" t="str">
        <f>IF('Plje 6'!G13="","",'Plje 6'!G13)</f>
        <v/>
      </c>
      <c r="F71" s="116" t="str">
        <f>IF('Plje 6'!I13="","",'Plje 6'!I13)</f>
        <v/>
      </c>
      <c r="G71" s="116" t="str">
        <f>IF('Plje 6'!J13="","",'Plje 6'!J13)</f>
        <v/>
      </c>
      <c r="H71" s="122" t="str">
        <f>IF('Plje 6'!Q13="","",'Plje 6'!Q13)</f>
        <v/>
      </c>
      <c r="I71" s="122" t="str">
        <f>IF('Plje 6'!R13="","",'Plje 6'!R13)</f>
        <v/>
      </c>
      <c r="J71" s="123" t="str">
        <f>IF('Plje 6'!V13="","",'Plje 6'!V13)</f>
        <v/>
      </c>
      <c r="K71" s="123" t="str">
        <f>IF('Plje 6'!W13="","",'Plje 6'!W13)</f>
        <v/>
      </c>
      <c r="L71" s="123" t="str">
        <f>IF('Plje 6'!X13="","",'Plje 6'!X13)</f>
        <v/>
      </c>
      <c r="M71" s="123" t="str">
        <f>IF('Plje 6'!Z14="","",'Plje 6'!Z14)</f>
        <v/>
      </c>
    </row>
    <row r="72" spans="1:13" ht="16">
      <c r="A72" s="113"/>
      <c r="B72" s="123" t="str">
        <f>IF('Plje 6'!D15="","",'Plje 6'!D15)</f>
        <v/>
      </c>
      <c r="C72" s="114" t="str">
        <f>IF('Plje 6'!E15="","",'Plje 6'!E15)</f>
        <v/>
      </c>
      <c r="D72" s="114" t="str">
        <f>IF('Plje 6'!F15="","",'Plje 6'!F15)</f>
        <v/>
      </c>
      <c r="E72" s="115" t="str">
        <f>IF('Plje 6'!G15="","",'Plje 6'!G15)</f>
        <v/>
      </c>
      <c r="F72" s="116" t="str">
        <f>IF('Plje 6'!I15="","",'Plje 6'!I15)</f>
        <v/>
      </c>
      <c r="G72" s="116" t="str">
        <f>IF('Plje 6'!J15="","",'Plje 6'!J15)</f>
        <v/>
      </c>
      <c r="H72" s="122" t="str">
        <f>IF('Plje 6'!Q15="","",'Plje 6'!Q15)</f>
        <v/>
      </c>
      <c r="I72" s="122" t="str">
        <f>IF('Plje 6'!R15="","",'Plje 6'!R15)</f>
        <v/>
      </c>
      <c r="J72" s="123" t="str">
        <f>IF('Plje 6'!V15="","",'Plje 6'!V15)</f>
        <v/>
      </c>
      <c r="K72" s="123" t="str">
        <f>IF('Plje 6'!W15="","",'Plje 6'!W15)</f>
        <v/>
      </c>
      <c r="L72" s="123" t="str">
        <f>IF('Plje 6'!X15="","",'Plje 6'!X15)</f>
        <v/>
      </c>
      <c r="M72" s="123" t="str">
        <f>IF('Plje 6'!Z16="","",'Plje 6'!Z16)</f>
        <v/>
      </c>
    </row>
    <row r="73" spans="1:13" ht="16">
      <c r="A73" s="113"/>
      <c r="B73" s="123" t="str">
        <f>IF('Plje 6'!D17="","",'Plje 6'!D17)</f>
        <v/>
      </c>
      <c r="C73" s="114" t="str">
        <f>IF('Plje 6'!E17="","",'Plje 6'!E17)</f>
        <v/>
      </c>
      <c r="D73" s="114" t="str">
        <f>IF('Plje 6'!F17="","",'Plje 6'!F17)</f>
        <v/>
      </c>
      <c r="E73" s="115" t="str">
        <f>IF('Plje 6'!G17="","",'Plje 6'!G17)</f>
        <v/>
      </c>
      <c r="F73" s="116" t="str">
        <f>IF('Plje 6'!I17="","",'Plje 6'!I17)</f>
        <v/>
      </c>
      <c r="G73" s="116" t="str">
        <f>IF('Plje 6'!J17="","",'Plje 6'!J17)</f>
        <v/>
      </c>
      <c r="H73" s="122" t="str">
        <f>IF('Plje 6'!Q17="","",'Plje 6'!Q17)</f>
        <v/>
      </c>
      <c r="I73" s="122" t="str">
        <f>IF('Plje 6'!R17="","",'Plje 6'!R17)</f>
        <v/>
      </c>
      <c r="J73" s="123" t="str">
        <f>IF('Plje 6'!V17="","",'Plje 6'!V17)</f>
        <v/>
      </c>
      <c r="K73" s="123" t="str">
        <f>IF('Plje 6'!W17="","",'Plje 6'!W17)</f>
        <v/>
      </c>
      <c r="L73" s="123" t="str">
        <f>IF('Plje 6'!X17="","",'Plje 6'!X17)</f>
        <v/>
      </c>
      <c r="M73" s="123" t="str">
        <f>IF('Plje 6'!Z18="","",'Plje 6'!Z18)</f>
        <v/>
      </c>
    </row>
    <row r="74" spans="1:13" ht="16">
      <c r="A74" s="113"/>
      <c r="B74" s="123" t="str">
        <f>IF('Plje 6'!D19="","",'Plje 6'!D19)</f>
        <v/>
      </c>
      <c r="C74" s="114" t="str">
        <f>IF('Plje 6'!E19="","",'Plje 6'!E19)</f>
        <v/>
      </c>
      <c r="D74" s="114" t="str">
        <f>IF('Plje 6'!F19="","",'Plje 6'!F19)</f>
        <v/>
      </c>
      <c r="E74" s="115" t="str">
        <f>IF('Plje 6'!G19="","",'Plje 6'!G19)</f>
        <v/>
      </c>
      <c r="F74" s="116" t="str">
        <f>IF('Plje 6'!I19="","",'Plje 6'!I19)</f>
        <v/>
      </c>
      <c r="G74" s="116" t="str">
        <f>IF('Plje 6'!J19="","",'Plje 6'!J19)</f>
        <v/>
      </c>
      <c r="H74" s="122" t="str">
        <f>IF('Plje 6'!Q19="","",'Plje 6'!Q19)</f>
        <v/>
      </c>
      <c r="I74" s="122" t="str">
        <f>IF('Plje 6'!R19="","",'Plje 6'!R19)</f>
        <v/>
      </c>
      <c r="J74" s="123" t="str">
        <f>IF('Plje 6'!V19="","",'Plje 6'!V19)</f>
        <v/>
      </c>
      <c r="K74" s="123" t="str">
        <f>IF('Plje 6'!W19="","",'Plje 6'!W19)</f>
        <v/>
      </c>
      <c r="L74" s="123" t="str">
        <f>IF('Plje 6'!X19="","",'Plje 6'!X19)</f>
        <v/>
      </c>
      <c r="M74" s="123" t="str">
        <f>IF('Plje 6'!Z20="","",'Plje 6'!Z20)</f>
        <v/>
      </c>
    </row>
    <row r="75" spans="1:13" ht="16">
      <c r="A75" s="113"/>
      <c r="B75" s="123" t="str">
        <f>IF('Plje 6'!D21="","",'Plje 6'!D21)</f>
        <v/>
      </c>
      <c r="C75" s="114" t="str">
        <f>IF('Plje 6'!E21="","",'Plje 6'!E21)</f>
        <v/>
      </c>
      <c r="D75" s="114" t="str">
        <f>IF('Plje 6'!F21="","",'Plje 6'!F21)</f>
        <v/>
      </c>
      <c r="E75" s="115" t="str">
        <f>IF('Plje 6'!G21="","",'Plje 6'!G21)</f>
        <v/>
      </c>
      <c r="F75" s="116" t="str">
        <f>IF('Plje 6'!I21="","",'Plje 6'!I21)</f>
        <v/>
      </c>
      <c r="G75" s="116" t="str">
        <f>IF('Plje 6'!J21="","",'Plje 6'!J21)</f>
        <v/>
      </c>
      <c r="H75" s="122" t="str">
        <f>IF('Plje 6'!Q21="","",'Plje 6'!Q21)</f>
        <v/>
      </c>
      <c r="I75" s="122" t="str">
        <f>IF('Plje 6'!R21="","",'Plje 6'!R21)</f>
        <v/>
      </c>
      <c r="J75" s="123" t="str">
        <f>IF('Plje 6'!V21="","",'Plje 6'!V21)</f>
        <v/>
      </c>
      <c r="K75" s="123" t="str">
        <f>IF('Plje 6'!W21="","",'Plje 6'!W21)</f>
        <v/>
      </c>
      <c r="L75" s="123" t="str">
        <f>IF('Plje 6'!X21="","",'Plje 6'!X21)</f>
        <v/>
      </c>
      <c r="M75" s="123" t="str">
        <f>IF('Plje 6'!Z22="","",'Plje 6'!Z22)</f>
        <v/>
      </c>
    </row>
    <row r="76" spans="1:13" ht="16">
      <c r="A76" s="113"/>
      <c r="B76" s="123" t="str">
        <f>IF('Plje 6'!D23="","",'Plje 6'!D23)</f>
        <v/>
      </c>
      <c r="C76" s="114" t="str">
        <f>IF('Plje 6'!E23="","",'Plje 6'!E23)</f>
        <v/>
      </c>
      <c r="D76" s="114" t="str">
        <f>IF('Plje 6'!F23="","",'Plje 6'!F23)</f>
        <v/>
      </c>
      <c r="E76" s="115" t="str">
        <f>IF('Plje 6'!G23="","",'Plje 6'!G23)</f>
        <v/>
      </c>
      <c r="F76" s="116" t="str">
        <f>IF('Plje 6'!I23="","",'Plje 6'!I23)</f>
        <v/>
      </c>
      <c r="G76" s="116" t="str">
        <f>IF('Plje 6'!J23="","",'Plje 6'!J23)</f>
        <v/>
      </c>
      <c r="H76" s="122" t="str">
        <f>IF('Plje 6'!Q23="","",'Plje 6'!Q23)</f>
        <v/>
      </c>
      <c r="I76" s="122" t="str">
        <f>IF('Plje 6'!R23="","",'Plje 6'!R23)</f>
        <v/>
      </c>
      <c r="J76" s="123" t="str">
        <f>IF('Plje 6'!V23="","",'Plje 6'!V23)</f>
        <v/>
      </c>
      <c r="K76" s="123" t="str">
        <f>IF('Plje 6'!W23="","",'Plje 6'!W23)</f>
        <v/>
      </c>
      <c r="L76" s="123" t="str">
        <f>IF('Plje 6'!X23="","",'Plje 6'!X23)</f>
        <v/>
      </c>
      <c r="M76" s="123" t="str">
        <f>IF('Plje 6'!Z24="","",'Plje 6'!Z24)</f>
        <v/>
      </c>
    </row>
    <row r="77" spans="1:13" ht="16">
      <c r="A77" s="113"/>
      <c r="B77" s="123" t="str">
        <f>IF('Plje 6'!D25="","",'Plje 6'!D25)</f>
        <v/>
      </c>
      <c r="C77" s="114" t="str">
        <f>IF('Plje 6'!E25="","",'Plje 6'!E25)</f>
        <v/>
      </c>
      <c r="D77" s="114" t="str">
        <f>IF('Plje 6'!F25="","",'Plje 6'!F25)</f>
        <v/>
      </c>
      <c r="E77" s="115" t="str">
        <f>IF('Plje 6'!G25="","",'Plje 6'!G25)</f>
        <v/>
      </c>
      <c r="F77" s="116" t="str">
        <f>IF('Plje 6'!I25="","",'Plje 6'!I25)</f>
        <v/>
      </c>
      <c r="G77" s="116" t="str">
        <f>IF('Plje 6'!J25="","",'Plje 6'!J25)</f>
        <v/>
      </c>
      <c r="H77" s="122" t="str">
        <f>IF('Plje 6'!Q25="","",'Plje 6'!Q25)</f>
        <v/>
      </c>
      <c r="I77" s="122" t="str">
        <f>IF('Plje 6'!R25="","",'Plje 6'!R25)</f>
        <v/>
      </c>
      <c r="J77" s="123" t="str">
        <f>IF('Plje 6'!V25="","",'Plje 6'!V25)</f>
        <v/>
      </c>
      <c r="K77" s="123" t="str">
        <f>IF('Plje 6'!W25="","",'Plje 6'!W25)</f>
        <v/>
      </c>
      <c r="L77" s="123" t="str">
        <f>IF('Plje 6'!X25="","",'Plje 6'!X25)</f>
        <v/>
      </c>
      <c r="M77" s="123" t="str">
        <f>IF('Plje 6'!Z26="","",'Plje 6'!Z26)</f>
        <v/>
      </c>
    </row>
    <row r="78" spans="1:13" ht="16">
      <c r="A78" s="113"/>
      <c r="B78" s="123" t="str">
        <f>IF('Plje 6'!D27="","",'Plje 6'!D27)</f>
        <v/>
      </c>
      <c r="C78" s="114" t="str">
        <f>IF('Plje 6'!E27="","",'Plje 6'!E27)</f>
        <v/>
      </c>
      <c r="D78" s="114" t="str">
        <f>IF('Plje 6'!F27="","",'Plje 6'!F27)</f>
        <v/>
      </c>
      <c r="E78" s="115" t="str">
        <f>IF('Plje 6'!G27="","",'Plje 6'!G27)</f>
        <v/>
      </c>
      <c r="F78" s="116" t="str">
        <f>IF('Plje 6'!I27="","",'Plje 6'!I27)</f>
        <v/>
      </c>
      <c r="G78" s="116" t="str">
        <f>IF('Plje 6'!J27="","",'Plje 6'!J27)</f>
        <v/>
      </c>
      <c r="H78" s="122" t="str">
        <f>IF('Plje 6'!Q27="","",'Plje 6'!Q27)</f>
        <v/>
      </c>
      <c r="I78" s="122" t="str">
        <f>IF('Plje 6'!R27="","",'Plje 6'!R27)</f>
        <v/>
      </c>
      <c r="J78" s="123" t="str">
        <f>IF('Plje 6'!V27="","",'Plje 6'!V27)</f>
        <v/>
      </c>
      <c r="K78" s="123" t="str">
        <f>IF('Plje 6'!W27="","",'Plje 6'!W27)</f>
        <v/>
      </c>
      <c r="L78" s="123" t="str">
        <f>IF('Plje 6'!X27="","",'Plje 6'!X27)</f>
        <v/>
      </c>
      <c r="M78" s="123" t="str">
        <f>IF('Plje 6'!Z28="","",'Plje 6'!Z28)</f>
        <v/>
      </c>
    </row>
    <row r="79" spans="1:13" ht="16">
      <c r="A79" s="113"/>
      <c r="B79" s="123" t="str">
        <f>IF('Plje 6'!D29="","",'Plje 6'!D29)</f>
        <v/>
      </c>
      <c r="C79" s="114" t="str">
        <f>IF('Plje 6'!E29="","",'Plje 6'!E29)</f>
        <v/>
      </c>
      <c r="D79" s="114" t="str">
        <f>IF('Plje 6'!F29="","",'Plje 6'!F29)</f>
        <v/>
      </c>
      <c r="E79" s="115" t="str">
        <f>IF('Plje 6'!G29="","",'Plje 6'!G29)</f>
        <v/>
      </c>
      <c r="F79" s="116" t="str">
        <f>IF('Plje 6'!I29="","",'Plje 6'!I29)</f>
        <v/>
      </c>
      <c r="G79" s="116" t="str">
        <f>IF('Plje 6'!J29="","",'Plje 6'!J29)</f>
        <v/>
      </c>
      <c r="H79" s="122" t="str">
        <f>IF('Plje 6'!Q29="","",'Plje 6'!Q29)</f>
        <v/>
      </c>
      <c r="I79" s="122" t="str">
        <f>IF('Plje 6'!R29="","",'Plje 6'!R29)</f>
        <v/>
      </c>
      <c r="J79" s="123" t="str">
        <f>IF('Plje 6'!V29="","",'Plje 6'!V29)</f>
        <v/>
      </c>
      <c r="K79" s="123" t="str">
        <f>IF('Plje 6'!W29="","",'Plje 6'!W29)</f>
        <v/>
      </c>
      <c r="L79" s="123" t="str">
        <f>IF('Plje 6'!X29="","",'Plje 6'!X29)</f>
        <v/>
      </c>
      <c r="M79" s="123" t="str">
        <f>IF('Plje 6'!Z30="","",'Plje 6'!Z30)</f>
        <v/>
      </c>
    </row>
    <row r="80" spans="1:13" ht="16">
      <c r="A80" s="113"/>
      <c r="B80" s="123" t="str">
        <f>IF('Plje 6'!D31="","",'Plje 6'!D31)</f>
        <v/>
      </c>
      <c r="C80" s="114" t="str">
        <f>IF('Plje 6'!E31="","",'Plje 6'!E31)</f>
        <v/>
      </c>
      <c r="D80" s="114" t="str">
        <f>IF('Plje 6'!F31="","",'Plje 6'!F31)</f>
        <v/>
      </c>
      <c r="E80" s="115" t="str">
        <f>IF('Plje 6'!G31="","",'Plje 6'!G31)</f>
        <v/>
      </c>
      <c r="F80" s="116" t="str">
        <f>IF('Plje 6'!I31="","",'Plje 6'!I31)</f>
        <v/>
      </c>
      <c r="G80" s="116" t="str">
        <f>IF('Plje 6'!J31="","",'Plje 6'!J31)</f>
        <v/>
      </c>
      <c r="H80" s="122" t="str">
        <f>IF('Plje 6'!Q31="","",'Plje 6'!Q31)</f>
        <v/>
      </c>
      <c r="I80" s="122" t="str">
        <f>IF('Plje 6'!R31="","",'Plje 6'!R31)</f>
        <v/>
      </c>
      <c r="J80" s="123" t="str">
        <f>IF('Plje 6'!V31="","",'Plje 6'!V31)</f>
        <v/>
      </c>
      <c r="K80" s="123" t="str">
        <f>IF('Plje 6'!W31="","",'Plje 6'!W31)</f>
        <v/>
      </c>
      <c r="L80" s="123" t="str">
        <f>IF('Plje 6'!X31="","",'Plje 6'!X31)</f>
        <v/>
      </c>
      <c r="M80" s="123" t="str">
        <f>IF('Plje 6'!Z32="","",'Plje 6'!Z32)</f>
        <v/>
      </c>
    </row>
    <row r="81" spans="1:13" ht="16">
      <c r="A81" s="113"/>
      <c r="B81" s="123" t="str">
        <f>IF('Pulje 7'!D9="","",'Pulje 7'!D9)</f>
        <v/>
      </c>
      <c r="C81" s="114" t="str">
        <f>IF('Pulje 7'!E9="","",'Pulje 7'!E9)</f>
        <v/>
      </c>
      <c r="D81" s="114" t="str">
        <f>IF('Pulje 7'!F9="","",'Pulje 7'!F9)</f>
        <v/>
      </c>
      <c r="E81" s="115" t="str">
        <f>IF('Pulje 7'!G9="","",'Pulje 7'!G9)</f>
        <v/>
      </c>
      <c r="F81" s="116" t="str">
        <f>IF('Pulje 7'!I9="","",'Pulje 7'!I9)</f>
        <v/>
      </c>
      <c r="G81" s="116" t="str">
        <f>IF('Pulje 7'!J9="","",'Pulje 7'!J9)</f>
        <v/>
      </c>
      <c r="H81" s="122" t="str">
        <f>IF('Pulje 7'!Q9="","",'Pulje 7'!Q9)</f>
        <v/>
      </c>
      <c r="I81" s="122" t="str">
        <f>IF('Pulje 7'!R9="","",'Pulje 7'!R9)</f>
        <v/>
      </c>
      <c r="J81" s="123" t="str">
        <f>IF('Pulje 7'!V9="","",'Pulje 7'!V9)</f>
        <v/>
      </c>
      <c r="K81" s="123" t="str">
        <f>IF('Pulje 7'!W9="","",'Pulje 7'!W9)</f>
        <v/>
      </c>
      <c r="L81" s="123" t="str">
        <f>IF('Pulje 7'!X9="","",'Pulje 7'!X9)</f>
        <v/>
      </c>
      <c r="M81" s="123" t="str">
        <f>IF('Pulje 7'!Z10="","",'Pulje 7'!Z10)</f>
        <v/>
      </c>
    </row>
    <row r="82" spans="1:13" ht="16">
      <c r="A82" s="113"/>
      <c r="B82" s="123" t="str">
        <f>IF('Pulje 7'!D11="","",'Pulje 7'!D11)</f>
        <v/>
      </c>
      <c r="C82" s="114" t="str">
        <f>IF('Pulje 7'!E11="","",'Pulje 7'!E11)</f>
        <v/>
      </c>
      <c r="D82" s="114" t="str">
        <f>IF('Pulje 7'!F11="","",'Pulje 7'!F11)</f>
        <v/>
      </c>
      <c r="E82" s="115" t="str">
        <f>IF('Pulje 7'!G11="","",'Pulje 7'!G11)</f>
        <v/>
      </c>
      <c r="F82" s="116" t="str">
        <f>IF('Pulje 7'!I11="","",'Pulje 7'!I11)</f>
        <v/>
      </c>
      <c r="G82" s="116" t="str">
        <f>IF('Pulje 7'!J11="","",'Pulje 7'!J11)</f>
        <v/>
      </c>
      <c r="H82" s="122" t="str">
        <f>IF('Pulje 7'!Q11="","",'Pulje 7'!Q11)</f>
        <v/>
      </c>
      <c r="I82" s="122" t="str">
        <f>IF('Pulje 7'!R11="","",'Pulje 7'!R11)</f>
        <v/>
      </c>
      <c r="J82" s="123" t="str">
        <f>IF('Pulje 7'!V11="","",'Pulje 7'!V11)</f>
        <v/>
      </c>
      <c r="K82" s="123" t="str">
        <f>IF('Pulje 7'!W11="","",'Pulje 7'!W11)</f>
        <v/>
      </c>
      <c r="L82" s="123" t="str">
        <f>IF('Pulje 7'!X11="","",'Pulje 7'!X11)</f>
        <v/>
      </c>
      <c r="M82" s="123" t="str">
        <f>IF('Pulje 7'!Z12="","",'Pulje 7'!Z12)</f>
        <v/>
      </c>
    </row>
    <row r="83" spans="1:13" ht="16">
      <c r="A83" s="113"/>
      <c r="B83" s="123" t="str">
        <f>IF('Pulje 7'!D13="","",'Pulje 7'!D13)</f>
        <v/>
      </c>
      <c r="C83" s="114" t="str">
        <f>IF('Pulje 7'!E13="","",'Pulje 7'!E13)</f>
        <v/>
      </c>
      <c r="D83" s="114" t="str">
        <f>IF('Pulje 7'!F13="","",'Pulje 7'!F13)</f>
        <v/>
      </c>
      <c r="E83" s="115" t="str">
        <f>IF('Pulje 7'!G13="","",'Pulje 7'!G13)</f>
        <v/>
      </c>
      <c r="F83" s="116" t="str">
        <f>IF('Pulje 7'!I13="","",'Pulje 7'!I13)</f>
        <v/>
      </c>
      <c r="G83" s="116" t="str">
        <f>IF('Pulje 7'!J13="","",'Pulje 7'!J13)</f>
        <v/>
      </c>
      <c r="H83" s="122" t="str">
        <f>IF('Pulje 7'!Q13="","",'Pulje 7'!Q13)</f>
        <v/>
      </c>
      <c r="I83" s="122" t="str">
        <f>IF('Pulje 7'!R13="","",'Pulje 7'!R13)</f>
        <v/>
      </c>
      <c r="J83" s="123" t="str">
        <f>IF('Pulje 7'!V13="","",'Pulje 7'!V13)</f>
        <v/>
      </c>
      <c r="K83" s="123" t="str">
        <f>IF('Pulje 7'!W13="","",'Pulje 7'!W13)</f>
        <v/>
      </c>
      <c r="L83" s="123" t="str">
        <f>IF('Pulje 7'!X13="","",'Pulje 7'!X13)</f>
        <v/>
      </c>
      <c r="M83" s="123" t="str">
        <f>IF('Pulje 7'!Z14="","",'Pulje 7'!Z14)</f>
        <v/>
      </c>
    </row>
    <row r="84" spans="1:13" ht="16">
      <c r="A84" s="113"/>
      <c r="B84" s="123" t="str">
        <f>IF('Pulje 7'!D15="","",'Pulje 7'!D15)</f>
        <v/>
      </c>
      <c r="C84" s="114" t="str">
        <f>IF('Pulje 7'!E15="","",'Pulje 7'!E15)</f>
        <v/>
      </c>
      <c r="D84" s="114" t="str">
        <f>IF('Pulje 7'!F15="","",'Pulje 7'!F15)</f>
        <v/>
      </c>
      <c r="E84" s="115" t="str">
        <f>IF('Pulje 7'!G15="","",'Pulje 7'!G15)</f>
        <v/>
      </c>
      <c r="F84" s="116" t="str">
        <f>IF('Pulje 7'!I15="","",'Pulje 7'!I15)</f>
        <v/>
      </c>
      <c r="G84" s="116" t="str">
        <f>IF('Pulje 7'!J15="","",'Pulje 7'!J15)</f>
        <v/>
      </c>
      <c r="H84" s="122" t="str">
        <f>IF('Pulje 7'!Q15="","",'Pulje 7'!Q15)</f>
        <v/>
      </c>
      <c r="I84" s="122" t="str">
        <f>IF('Pulje 7'!R15="","",'Pulje 7'!R15)</f>
        <v/>
      </c>
      <c r="J84" s="123" t="str">
        <f>IF('Pulje 7'!V15="","",'Pulje 7'!V15)</f>
        <v/>
      </c>
      <c r="K84" s="123" t="str">
        <f>IF('Pulje 7'!W15="","",'Pulje 7'!W15)</f>
        <v/>
      </c>
      <c r="L84" s="123" t="str">
        <f>IF('Pulje 7'!X15="","",'Pulje 7'!X15)</f>
        <v/>
      </c>
      <c r="M84" s="123" t="str">
        <f>IF('Pulje 7'!Z16="","",'Pulje 7'!Z16)</f>
        <v/>
      </c>
    </row>
    <row r="85" spans="1:13" ht="16">
      <c r="A85" s="113"/>
      <c r="B85" s="123" t="str">
        <f>IF('Pulje 7'!D17="","",'Pulje 7'!D17)</f>
        <v/>
      </c>
      <c r="C85" s="114" t="str">
        <f>IF('Pulje 7'!E17="","",'Pulje 7'!E17)</f>
        <v/>
      </c>
      <c r="D85" s="114" t="str">
        <f>IF('Pulje 7'!F17="","",'Pulje 7'!F17)</f>
        <v/>
      </c>
      <c r="E85" s="115" t="str">
        <f>IF('Pulje 7'!G17="","",'Pulje 7'!G17)</f>
        <v/>
      </c>
      <c r="F85" s="116" t="str">
        <f>IF('Pulje 7'!I17="","",'Pulje 7'!I17)</f>
        <v/>
      </c>
      <c r="G85" s="116" t="str">
        <f>IF('Pulje 7'!J17="","",'Pulje 7'!J17)</f>
        <v/>
      </c>
      <c r="H85" s="122" t="str">
        <f>IF('Pulje 7'!Q17="","",'Pulje 7'!Q17)</f>
        <v/>
      </c>
      <c r="I85" s="122" t="str">
        <f>IF('Pulje 7'!R17="","",'Pulje 7'!R17)</f>
        <v/>
      </c>
      <c r="J85" s="123" t="str">
        <f>IF('Pulje 7'!V17="","",'Pulje 7'!V17)</f>
        <v/>
      </c>
      <c r="K85" s="123" t="str">
        <f>IF('Pulje 7'!W17="","",'Pulje 7'!W17)</f>
        <v/>
      </c>
      <c r="L85" s="123" t="str">
        <f>IF('Pulje 7'!X17="","",'Pulje 7'!X17)</f>
        <v/>
      </c>
      <c r="M85" s="123" t="str">
        <f>IF('Pulje 7'!Z18="","",'Pulje 7'!Z18)</f>
        <v/>
      </c>
    </row>
    <row r="86" spans="1:13" ht="16">
      <c r="A86" s="113"/>
      <c r="B86" s="123" t="str">
        <f>IF('Pulje 7'!D19="","",'Pulje 7'!D19)</f>
        <v/>
      </c>
      <c r="C86" s="114" t="str">
        <f>IF('Pulje 7'!E19="","",'Pulje 7'!E19)</f>
        <v/>
      </c>
      <c r="D86" s="114" t="str">
        <f>IF('Pulje 7'!F19="","",'Pulje 7'!F19)</f>
        <v/>
      </c>
      <c r="E86" s="115" t="str">
        <f>IF('Pulje 7'!G19="","",'Pulje 7'!G19)</f>
        <v/>
      </c>
      <c r="F86" s="116" t="str">
        <f>IF('Pulje 7'!I19="","",'Pulje 7'!I19)</f>
        <v/>
      </c>
      <c r="G86" s="116" t="str">
        <f>IF('Pulje 7'!J19="","",'Pulje 7'!J19)</f>
        <v/>
      </c>
      <c r="H86" s="122" t="str">
        <f>IF('Pulje 7'!Q19="","",'Pulje 7'!Q19)</f>
        <v/>
      </c>
      <c r="I86" s="122" t="str">
        <f>IF('Pulje 7'!R19="","",'Pulje 7'!R19)</f>
        <v/>
      </c>
      <c r="J86" s="123" t="str">
        <f>IF('Pulje 7'!V19="","",'Pulje 7'!V19)</f>
        <v/>
      </c>
      <c r="K86" s="123" t="str">
        <f>IF('Pulje 7'!W19="","",'Pulje 7'!W19)</f>
        <v/>
      </c>
      <c r="L86" s="123" t="str">
        <f>IF('Pulje 7'!X19="","",'Pulje 7'!X19)</f>
        <v/>
      </c>
      <c r="M86" s="123" t="str">
        <f>IF('Pulje 7'!Z20="","",'Pulje 7'!Z20)</f>
        <v/>
      </c>
    </row>
    <row r="87" spans="1:13" ht="16">
      <c r="A87" s="113"/>
      <c r="B87" s="123" t="str">
        <f>IF('Pulje 7'!D21="","",'Pulje 7'!D21)</f>
        <v/>
      </c>
      <c r="C87" s="114" t="str">
        <f>IF('Pulje 7'!E21="","",'Pulje 7'!E21)</f>
        <v/>
      </c>
      <c r="D87" s="114" t="str">
        <f>IF('Pulje 7'!F21="","",'Pulje 7'!F21)</f>
        <v/>
      </c>
      <c r="E87" s="115" t="str">
        <f>IF('Pulje 7'!G21="","",'Pulje 7'!G21)</f>
        <v/>
      </c>
      <c r="F87" s="116" t="str">
        <f>IF('Pulje 7'!I21="","",'Pulje 7'!I21)</f>
        <v/>
      </c>
      <c r="G87" s="116" t="str">
        <f>IF('Pulje 7'!J21="","",'Pulje 7'!J21)</f>
        <v/>
      </c>
      <c r="H87" s="122" t="str">
        <f>IF('Pulje 7'!Q21="","",'Pulje 7'!Q21)</f>
        <v/>
      </c>
      <c r="I87" s="122" t="str">
        <f>IF('Pulje 7'!R21="","",'Pulje 7'!R21)</f>
        <v/>
      </c>
      <c r="J87" s="123" t="str">
        <f>IF('Pulje 7'!V21="","",'Pulje 7'!V21)</f>
        <v/>
      </c>
      <c r="K87" s="123" t="str">
        <f>IF('Pulje 7'!W21="","",'Pulje 7'!W21)</f>
        <v/>
      </c>
      <c r="L87" s="123" t="str">
        <f>IF('Pulje 7'!X21="","",'Pulje 7'!X21)</f>
        <v/>
      </c>
      <c r="M87" s="123" t="str">
        <f>IF('Pulje 7'!Z22="","",'Pulje 7'!Z22)</f>
        <v/>
      </c>
    </row>
    <row r="88" spans="1:13" ht="16">
      <c r="A88" s="113"/>
      <c r="B88" s="123" t="str">
        <f>IF('Pulje 7'!D23="","",'Pulje 7'!D23)</f>
        <v/>
      </c>
      <c r="C88" s="114" t="str">
        <f>IF('Pulje 7'!E23="","",'Pulje 7'!E23)</f>
        <v/>
      </c>
      <c r="D88" s="114" t="str">
        <f>IF('Pulje 7'!F23="","",'Pulje 7'!F23)</f>
        <v/>
      </c>
      <c r="E88" s="115" t="str">
        <f>IF('Pulje 7'!G23="","",'Pulje 7'!G23)</f>
        <v/>
      </c>
      <c r="F88" s="116" t="str">
        <f>IF('Pulje 7'!I23="","",'Pulje 7'!I23)</f>
        <v/>
      </c>
      <c r="G88" s="116" t="str">
        <f>IF('Pulje 7'!J23="","",'Pulje 7'!J23)</f>
        <v/>
      </c>
      <c r="H88" s="122" t="str">
        <f>IF('Pulje 7'!Q23="","",'Pulje 7'!Q23)</f>
        <v/>
      </c>
      <c r="I88" s="122" t="str">
        <f>IF('Pulje 7'!R23="","",'Pulje 7'!R23)</f>
        <v/>
      </c>
      <c r="J88" s="123" t="str">
        <f>IF('Pulje 7'!V23="","",'Pulje 7'!V23)</f>
        <v/>
      </c>
      <c r="K88" s="123" t="str">
        <f>IF('Pulje 7'!W23="","",'Pulje 7'!W23)</f>
        <v/>
      </c>
      <c r="L88" s="123" t="str">
        <f>IF('Pulje 7'!X23="","",'Pulje 7'!X23)</f>
        <v/>
      </c>
      <c r="M88" s="123" t="str">
        <f>IF('Pulje 7'!Z24="","",'Pulje 7'!Z24)</f>
        <v/>
      </c>
    </row>
    <row r="89" spans="1:13" ht="16">
      <c r="A89" s="113"/>
      <c r="B89" s="123" t="str">
        <f>IF('Pulje 7'!D25="","",'Pulje 7'!D25)</f>
        <v/>
      </c>
      <c r="C89" s="114" t="str">
        <f>IF('Pulje 7'!E25="","",'Pulje 7'!E25)</f>
        <v/>
      </c>
      <c r="D89" s="114" t="str">
        <f>IF('Pulje 7'!F25="","",'Pulje 7'!F25)</f>
        <v/>
      </c>
      <c r="E89" s="115" t="str">
        <f>IF('Pulje 7'!G25="","",'Pulje 7'!G25)</f>
        <v/>
      </c>
      <c r="F89" s="116" t="str">
        <f>IF('Pulje 7'!I25="","",'Pulje 7'!I25)</f>
        <v/>
      </c>
      <c r="G89" s="116" t="str">
        <f>IF('Pulje 7'!J25="","",'Pulje 7'!J25)</f>
        <v/>
      </c>
      <c r="H89" s="122" t="str">
        <f>IF('Pulje 7'!Q25="","",'Pulje 7'!Q25)</f>
        <v/>
      </c>
      <c r="I89" s="122" t="str">
        <f>IF('Pulje 7'!R25="","",'Pulje 7'!R25)</f>
        <v/>
      </c>
      <c r="J89" s="123" t="str">
        <f>IF('Pulje 7'!V25="","",'Pulje 7'!V25)</f>
        <v/>
      </c>
      <c r="K89" s="123" t="str">
        <f>IF('Pulje 7'!W25="","",'Pulje 7'!W25)</f>
        <v/>
      </c>
      <c r="L89" s="123" t="str">
        <f>IF('Pulje 7'!X25="","",'Pulje 7'!X25)</f>
        <v/>
      </c>
      <c r="M89" s="123" t="str">
        <f>IF('Pulje 7'!Z26="","",'Pulje 7'!Z26)</f>
        <v/>
      </c>
    </row>
    <row r="90" spans="1:13" ht="16">
      <c r="A90" s="113"/>
      <c r="B90" s="123" t="str">
        <f>IF('Pulje 7'!D27="","",'Pulje 7'!D27)</f>
        <v/>
      </c>
      <c r="C90" s="114" t="str">
        <f>IF('Pulje 7'!E27="","",'Pulje 7'!E27)</f>
        <v/>
      </c>
      <c r="D90" s="114" t="str">
        <f>IF('Pulje 7'!F27="","",'Pulje 7'!F27)</f>
        <v/>
      </c>
      <c r="E90" s="115" t="str">
        <f>IF('Pulje 7'!G27="","",'Pulje 7'!G27)</f>
        <v/>
      </c>
      <c r="F90" s="116" t="str">
        <f>IF('Pulje 7'!I27="","",'Pulje 7'!I27)</f>
        <v/>
      </c>
      <c r="G90" s="116" t="str">
        <f>IF('Pulje 7'!J27="","",'Pulje 7'!J27)</f>
        <v/>
      </c>
      <c r="H90" s="122" t="str">
        <f>IF('Pulje 7'!Q27="","",'Pulje 7'!Q27)</f>
        <v/>
      </c>
      <c r="I90" s="122" t="str">
        <f>IF('Pulje 7'!R27="","",'Pulje 7'!R27)</f>
        <v/>
      </c>
      <c r="J90" s="123" t="str">
        <f>IF('Pulje 7'!V27="","",'Pulje 7'!V27)</f>
        <v/>
      </c>
      <c r="K90" s="123" t="str">
        <f>IF('Pulje 7'!W27="","",'Pulje 7'!W27)</f>
        <v/>
      </c>
      <c r="L90" s="123" t="str">
        <f>IF('Pulje 7'!X27="","",'Pulje 7'!X27)</f>
        <v/>
      </c>
      <c r="M90" s="123" t="str">
        <f>IF('Pulje 7'!Z28="","",'Pulje 7'!Z28)</f>
        <v/>
      </c>
    </row>
    <row r="91" spans="1:13" ht="16">
      <c r="A91" s="113"/>
      <c r="B91" s="123" t="str">
        <f>IF('Pulje 7'!D29="","",'Pulje 7'!D29)</f>
        <v/>
      </c>
      <c r="C91" s="114" t="str">
        <f>IF('Pulje 7'!E29="","",'Pulje 7'!E29)</f>
        <v/>
      </c>
      <c r="D91" s="114" t="str">
        <f>IF('Pulje 7'!F29="","",'Pulje 7'!F29)</f>
        <v/>
      </c>
      <c r="E91" s="115" t="str">
        <f>IF('Pulje 7'!G29="","",'Pulje 7'!G29)</f>
        <v/>
      </c>
      <c r="F91" s="116" t="str">
        <f>IF('Pulje 7'!I29="","",'Pulje 7'!I29)</f>
        <v/>
      </c>
      <c r="G91" s="116" t="str">
        <f>IF('Pulje 7'!J29="","",'Pulje 7'!J29)</f>
        <v/>
      </c>
      <c r="H91" s="122" t="str">
        <f>IF('Pulje 7'!Q29="","",'Pulje 7'!Q29)</f>
        <v/>
      </c>
      <c r="I91" s="122" t="str">
        <f>IF('Pulje 7'!R29="","",'Pulje 7'!R29)</f>
        <v/>
      </c>
      <c r="J91" s="123" t="str">
        <f>IF('Pulje 7'!V29="","",'Pulje 7'!V29)</f>
        <v/>
      </c>
      <c r="K91" s="123" t="str">
        <f>IF('Pulje 7'!W29="","",'Pulje 7'!W29)</f>
        <v/>
      </c>
      <c r="L91" s="123" t="str">
        <f>IF('Pulje 7'!X29="","",'Pulje 7'!X29)</f>
        <v/>
      </c>
      <c r="M91" s="123" t="str">
        <f>IF('Pulje 7'!Z30="","",'Pulje 7'!Z30)</f>
        <v/>
      </c>
    </row>
    <row r="92" spans="1:13" ht="16">
      <c r="A92" s="113"/>
      <c r="B92" s="123" t="str">
        <f>IF('Pulje 7'!D31="","",'Pulje 7'!D31)</f>
        <v/>
      </c>
      <c r="C92" s="114" t="str">
        <f>IF('Pulje 7'!E31="","",'Pulje 7'!E31)</f>
        <v/>
      </c>
      <c r="D92" s="114" t="str">
        <f>IF('Pulje 7'!F31="","",'Pulje 7'!F31)</f>
        <v/>
      </c>
      <c r="E92" s="115" t="str">
        <f>IF('Pulje 7'!G31="","",'Pulje 7'!G31)</f>
        <v/>
      </c>
      <c r="F92" s="116" t="str">
        <f>IF('Pulje 7'!I31="","",'Pulje 7'!I31)</f>
        <v/>
      </c>
      <c r="G92" s="116" t="str">
        <f>IF('Pulje 7'!J31="","",'Pulje 7'!J31)</f>
        <v/>
      </c>
      <c r="H92" s="122" t="str">
        <f>IF('Pulje 7'!Q31="","",'Pulje 7'!Q31)</f>
        <v/>
      </c>
      <c r="I92" s="122" t="str">
        <f>IF('Pulje 7'!R31="","",'Pulje 7'!R31)</f>
        <v/>
      </c>
      <c r="J92" s="123" t="str">
        <f>IF('Pulje 7'!V31="","",'Pulje 7'!V31)</f>
        <v/>
      </c>
      <c r="K92" s="123" t="str">
        <f>IF('Pulje 7'!W31="","",'Pulje 7'!W31)</f>
        <v/>
      </c>
      <c r="L92" s="123" t="str">
        <f>IF('Pulje 7'!X31="","",'Pulje 7'!X31)</f>
        <v/>
      </c>
      <c r="M92" s="123" t="str">
        <f>IF('Pulje 7'!Z32="","",'Pulje 7'!Z32)</f>
        <v/>
      </c>
    </row>
    <row r="93" spans="1:13" ht="16">
      <c r="A93" s="113"/>
      <c r="B93" s="123" t="str">
        <f>IF('Pulje 8'!D9="","",'Pulje 8'!D9)</f>
        <v/>
      </c>
      <c r="C93" s="114" t="str">
        <f>IF('Pulje 8'!E9="","",'Pulje 8'!E9)</f>
        <v/>
      </c>
      <c r="D93" s="114" t="str">
        <f>IF('Pulje 8'!F9="","",'Pulje 8'!F9)</f>
        <v/>
      </c>
      <c r="E93" s="115" t="str">
        <f>IF('Pulje 8'!G9="","",'Pulje 8'!G9)</f>
        <v/>
      </c>
      <c r="F93" s="116" t="str">
        <f>IF('Pulje 8'!I9="","",'Pulje 8'!I9)</f>
        <v/>
      </c>
      <c r="G93" s="116" t="str">
        <f>IF('Pulje 8'!J9="","",'Pulje 8'!J9)</f>
        <v/>
      </c>
      <c r="H93" s="122" t="str">
        <f>IF('Pulje 8'!Q9="","",'Pulje 8'!Q9)</f>
        <v/>
      </c>
      <c r="I93" s="122" t="str">
        <f>IF('Pulje 8'!R9="","",'Pulje 8'!R9)</f>
        <v/>
      </c>
      <c r="J93" s="123" t="str">
        <f>IF('Pulje 8'!V9="","",'Pulje 8'!V9)</f>
        <v/>
      </c>
      <c r="K93" s="123" t="str">
        <f>IF('Pulje 8'!W9="","",'Pulje 8'!W9)</f>
        <v/>
      </c>
      <c r="L93" s="123" t="str">
        <f>IF('Pulje 8'!X9="","",'Pulje 8'!X9)</f>
        <v/>
      </c>
      <c r="M93" s="123" t="str">
        <f>IF('Pulje 8'!Z10="","",'Pulje 8'!Z10)</f>
        <v/>
      </c>
    </row>
    <row r="94" spans="1:13" ht="16">
      <c r="A94" s="113"/>
      <c r="B94" s="123" t="str">
        <f>IF('Pulje 8'!D11="","",'Pulje 8'!D11)</f>
        <v/>
      </c>
      <c r="C94" s="114" t="str">
        <f>IF('Pulje 8'!E11="","",'Pulje 8'!E11)</f>
        <v/>
      </c>
      <c r="D94" s="114" t="str">
        <f>IF('Pulje 8'!F11="","",'Pulje 8'!F11)</f>
        <v/>
      </c>
      <c r="E94" s="115" t="str">
        <f>IF('Pulje 8'!G11="","",'Pulje 8'!G11)</f>
        <v/>
      </c>
      <c r="F94" s="116" t="str">
        <f>IF('Pulje 8'!I11="","",'Pulje 8'!I11)</f>
        <v/>
      </c>
      <c r="G94" s="116" t="str">
        <f>IF('Pulje 8'!J11="","",'Pulje 8'!J11)</f>
        <v/>
      </c>
      <c r="H94" s="122" t="str">
        <f>IF('Pulje 8'!Q11="","",'Pulje 8'!Q11)</f>
        <v/>
      </c>
      <c r="I94" s="122" t="str">
        <f>IF('Pulje 8'!R11="","",'Pulje 8'!R11)</f>
        <v/>
      </c>
      <c r="J94" s="123" t="str">
        <f>IF('Pulje 8'!V11="","",'Pulje 8'!V11)</f>
        <v/>
      </c>
      <c r="K94" s="123" t="str">
        <f>IF('Pulje 8'!W11="","",'Pulje 8'!W11)</f>
        <v/>
      </c>
      <c r="L94" s="123" t="str">
        <f>IF('Pulje 8'!X11="","",'Pulje 8'!X11)</f>
        <v/>
      </c>
      <c r="M94" s="123" t="str">
        <f>IF('Pulje 8'!Z12="","",'Pulje 8'!Z12)</f>
        <v/>
      </c>
    </row>
    <row r="95" spans="1:13" ht="16">
      <c r="A95" s="113"/>
      <c r="B95" s="123" t="str">
        <f>IF('Pulje 8'!D13="","",'Pulje 8'!D13)</f>
        <v/>
      </c>
      <c r="C95" s="114" t="str">
        <f>IF('Pulje 8'!E13="","",'Pulje 8'!E13)</f>
        <v/>
      </c>
      <c r="D95" s="114" t="str">
        <f>IF('Pulje 8'!F13="","",'Pulje 8'!F13)</f>
        <v/>
      </c>
      <c r="E95" s="115" t="str">
        <f>IF('Pulje 8'!G13="","",'Pulje 8'!G13)</f>
        <v/>
      </c>
      <c r="F95" s="116" t="str">
        <f>IF('Pulje 8'!I13="","",'Pulje 8'!I13)</f>
        <v/>
      </c>
      <c r="G95" s="116" t="str">
        <f>IF('Pulje 8'!J13="","",'Pulje 8'!J13)</f>
        <v/>
      </c>
      <c r="H95" s="122" t="str">
        <f>IF('Pulje 8'!Q13="","",'Pulje 8'!Q13)</f>
        <v/>
      </c>
      <c r="I95" s="122" t="str">
        <f>IF('Pulje 8'!R13="","",'Pulje 8'!R13)</f>
        <v/>
      </c>
      <c r="J95" s="123" t="str">
        <f>IF('Pulje 8'!V13="","",'Pulje 8'!V13)</f>
        <v/>
      </c>
      <c r="K95" s="123" t="str">
        <f>IF('Pulje 8'!W13="","",'Pulje 8'!W13)</f>
        <v/>
      </c>
      <c r="L95" s="123" t="str">
        <f>IF('Pulje 8'!X13="","",'Pulje 8'!X13)</f>
        <v/>
      </c>
      <c r="M95" s="123" t="str">
        <f>IF('Pulje 8'!Z14="","",'Pulje 8'!Z14)</f>
        <v/>
      </c>
    </row>
    <row r="96" spans="1:13" ht="16">
      <c r="A96" s="113"/>
      <c r="B96" s="123" t="str">
        <f>IF('Pulje 8'!D15="","",'Pulje 8'!D15)</f>
        <v/>
      </c>
      <c r="C96" s="114" t="str">
        <f>IF('Pulje 8'!E15="","",'Pulje 8'!E15)</f>
        <v/>
      </c>
      <c r="D96" s="114" t="str">
        <f>IF('Pulje 8'!F15="","",'Pulje 8'!F15)</f>
        <v/>
      </c>
      <c r="E96" s="115" t="str">
        <f>IF('Pulje 8'!G15="","",'Pulje 8'!G15)</f>
        <v/>
      </c>
      <c r="F96" s="116" t="str">
        <f>IF('Pulje 8'!I15="","",'Pulje 8'!I15)</f>
        <v/>
      </c>
      <c r="G96" s="116" t="str">
        <f>IF('Pulje 8'!J15="","",'Pulje 8'!J15)</f>
        <v/>
      </c>
      <c r="H96" s="122" t="str">
        <f>IF('Pulje 8'!Q15="","",'Pulje 8'!Q15)</f>
        <v/>
      </c>
      <c r="I96" s="122" t="str">
        <f>IF('Pulje 8'!R15="","",'Pulje 8'!R15)</f>
        <v/>
      </c>
      <c r="J96" s="123" t="str">
        <f>IF('Pulje 8'!V15="","",'Pulje 8'!V15)</f>
        <v/>
      </c>
      <c r="K96" s="123" t="str">
        <f>IF('Pulje 8'!W15="","",'Pulje 8'!W15)</f>
        <v/>
      </c>
      <c r="L96" s="123" t="str">
        <f>IF('Pulje 8'!X15="","",'Pulje 8'!X15)</f>
        <v/>
      </c>
      <c r="M96" s="123" t="str">
        <f>IF('Pulje 8'!Z16="","",'Pulje 8'!Z16)</f>
        <v/>
      </c>
    </row>
    <row r="97" spans="1:13" ht="16">
      <c r="A97" s="113"/>
      <c r="B97" s="123" t="str">
        <f>IF('Pulje 8'!D17="","",'Pulje 8'!D17)</f>
        <v/>
      </c>
      <c r="C97" s="114" t="str">
        <f>IF('Pulje 8'!E17="","",'Pulje 8'!E17)</f>
        <v/>
      </c>
      <c r="D97" s="114" t="str">
        <f>IF('Pulje 8'!F17="","",'Pulje 8'!F17)</f>
        <v/>
      </c>
      <c r="E97" s="115" t="str">
        <f>IF('Pulje 8'!G17="","",'Pulje 8'!G17)</f>
        <v/>
      </c>
      <c r="F97" s="116" t="str">
        <f>IF('Pulje 8'!I17="","",'Pulje 8'!I17)</f>
        <v/>
      </c>
      <c r="G97" s="116" t="str">
        <f>IF('Pulje 8'!J17="","",'Pulje 8'!J17)</f>
        <v/>
      </c>
      <c r="H97" s="122" t="str">
        <f>IF('Pulje 8'!Q17="","",'Pulje 8'!Q17)</f>
        <v/>
      </c>
      <c r="I97" s="122" t="str">
        <f>IF('Pulje 8'!R17="","",'Pulje 8'!R17)</f>
        <v/>
      </c>
      <c r="J97" s="123" t="str">
        <f>IF('Pulje 8'!V17="","",'Pulje 8'!V17)</f>
        <v/>
      </c>
      <c r="K97" s="123" t="str">
        <f>IF('Pulje 8'!W17="","",'Pulje 8'!W17)</f>
        <v/>
      </c>
      <c r="L97" s="123" t="str">
        <f>IF('Pulje 8'!X17="","",'Pulje 8'!X17)</f>
        <v/>
      </c>
      <c r="M97" s="123" t="str">
        <f>IF('Pulje 8'!Z18="","",'Pulje 8'!Z18)</f>
        <v/>
      </c>
    </row>
    <row r="98" spans="1:13" ht="16">
      <c r="A98" s="113"/>
      <c r="B98" s="123" t="str">
        <f>IF('Pulje 8'!D19="","",'Pulje 8'!D19)</f>
        <v/>
      </c>
      <c r="C98" s="114" t="str">
        <f>IF('Pulje 8'!E19="","",'Pulje 8'!E19)</f>
        <v/>
      </c>
      <c r="D98" s="114" t="str">
        <f>IF('Pulje 8'!F19="","",'Pulje 8'!F19)</f>
        <v/>
      </c>
      <c r="E98" s="115" t="str">
        <f>IF('Pulje 8'!G19="","",'Pulje 8'!G19)</f>
        <v/>
      </c>
      <c r="F98" s="116" t="str">
        <f>IF('Pulje 8'!I19="","",'Pulje 8'!I19)</f>
        <v/>
      </c>
      <c r="G98" s="116" t="str">
        <f>IF('Pulje 8'!J19="","",'Pulje 8'!J19)</f>
        <v/>
      </c>
      <c r="H98" s="122" t="str">
        <f>IF('Pulje 8'!Q19="","",'Pulje 8'!Q19)</f>
        <v/>
      </c>
      <c r="I98" s="122" t="str">
        <f>IF('Pulje 8'!R19="","",'Pulje 8'!R19)</f>
        <v/>
      </c>
      <c r="J98" s="123" t="str">
        <f>IF('Pulje 8'!V19="","",'Pulje 8'!V19)</f>
        <v/>
      </c>
      <c r="K98" s="123" t="str">
        <f>IF('Pulje 8'!W19="","",'Pulje 8'!W19)</f>
        <v/>
      </c>
      <c r="L98" s="123" t="str">
        <f>IF('Pulje 8'!X19="","",'Pulje 8'!X19)</f>
        <v/>
      </c>
      <c r="M98" s="123" t="str">
        <f>IF('Pulje 8'!Z20="","",'Pulje 8'!Z20)</f>
        <v/>
      </c>
    </row>
    <row r="99" spans="1:13" ht="16">
      <c r="A99" s="113"/>
      <c r="B99" s="123" t="str">
        <f>IF('Pulje 8'!D21="","",'Pulje 8'!D21)</f>
        <v/>
      </c>
      <c r="C99" s="114" t="str">
        <f>IF('Pulje 8'!E21="","",'Pulje 8'!E21)</f>
        <v/>
      </c>
      <c r="D99" s="114" t="str">
        <f>IF('Pulje 8'!F21="","",'Pulje 8'!F21)</f>
        <v/>
      </c>
      <c r="E99" s="115" t="str">
        <f>IF('Pulje 8'!G21="","",'Pulje 8'!G21)</f>
        <v/>
      </c>
      <c r="F99" s="116" t="str">
        <f>IF('Pulje 8'!I21="","",'Pulje 8'!I21)</f>
        <v/>
      </c>
      <c r="G99" s="116" t="str">
        <f>IF('Pulje 8'!J21="","",'Pulje 8'!J21)</f>
        <v/>
      </c>
      <c r="H99" s="122" t="str">
        <f>IF('Pulje 8'!Q21="","",'Pulje 8'!Q21)</f>
        <v/>
      </c>
      <c r="I99" s="122" t="str">
        <f>IF('Pulje 8'!R21="","",'Pulje 8'!R21)</f>
        <v/>
      </c>
      <c r="J99" s="123" t="str">
        <f>IF('Pulje 8'!V21="","",'Pulje 8'!V21)</f>
        <v/>
      </c>
      <c r="K99" s="123" t="str">
        <f>IF('Pulje 8'!W21="","",'Pulje 8'!W21)</f>
        <v/>
      </c>
      <c r="L99" s="123" t="str">
        <f>IF('Pulje 8'!X21="","",'Pulje 8'!X21)</f>
        <v/>
      </c>
      <c r="M99" s="123" t="str">
        <f>IF('Pulje 8'!Z22="","",'Pulje 8'!Z22)</f>
        <v/>
      </c>
    </row>
    <row r="100" spans="1:13" ht="16">
      <c r="A100" s="113"/>
      <c r="B100" s="123" t="str">
        <f>IF('Pulje 8'!D23="","",'Pulje 8'!D23)</f>
        <v/>
      </c>
      <c r="C100" s="114" t="str">
        <f>IF('Pulje 8'!E23="","",'Pulje 8'!E23)</f>
        <v/>
      </c>
      <c r="D100" s="114" t="str">
        <f>IF('Pulje 8'!F23="","",'Pulje 8'!F23)</f>
        <v/>
      </c>
      <c r="E100" s="115" t="str">
        <f>IF('Pulje 8'!G23="","",'Pulje 8'!G23)</f>
        <v/>
      </c>
      <c r="F100" s="116" t="str">
        <f>IF('Pulje 8'!I23="","",'Pulje 8'!I23)</f>
        <v/>
      </c>
      <c r="G100" s="116" t="str">
        <f>IF('Pulje 8'!J23="","",'Pulje 8'!J23)</f>
        <v/>
      </c>
      <c r="H100" s="122" t="str">
        <f>IF('Pulje 8'!Q23="","",'Pulje 8'!Q23)</f>
        <v/>
      </c>
      <c r="I100" s="122" t="str">
        <f>IF('Pulje 8'!R23="","",'Pulje 8'!R23)</f>
        <v/>
      </c>
      <c r="J100" s="123" t="str">
        <f>IF('Pulje 8'!V23="","",'Pulje 8'!V23)</f>
        <v/>
      </c>
      <c r="K100" s="123" t="str">
        <f>IF('Pulje 8'!W23="","",'Pulje 8'!W23)</f>
        <v/>
      </c>
      <c r="L100" s="123" t="str">
        <f>IF('Pulje 8'!X23="","",'Pulje 8'!X23)</f>
        <v/>
      </c>
      <c r="M100" s="123" t="str">
        <f>IF('Pulje 8'!Z24="","",'Pulje 8'!Z24)</f>
        <v/>
      </c>
    </row>
    <row r="101" spans="1:13" ht="16">
      <c r="A101" s="113"/>
      <c r="B101" s="123" t="str">
        <f>IF('Pulje 8'!D25="","",'Pulje 8'!D25)</f>
        <v/>
      </c>
      <c r="C101" s="114" t="str">
        <f>IF('Pulje 8'!E25="","",'Pulje 8'!E25)</f>
        <v/>
      </c>
      <c r="D101" s="114" t="str">
        <f>IF('Pulje 8'!F25="","",'Pulje 8'!F25)</f>
        <v/>
      </c>
      <c r="E101" s="115" t="str">
        <f>IF('Pulje 8'!G25="","",'Pulje 8'!G25)</f>
        <v/>
      </c>
      <c r="F101" s="116" t="str">
        <f>IF('Pulje 8'!I25="","",'Pulje 8'!I25)</f>
        <v/>
      </c>
      <c r="G101" s="116" t="str">
        <f>IF('Pulje 8'!J25="","",'Pulje 8'!J25)</f>
        <v/>
      </c>
      <c r="H101" s="122" t="str">
        <f>IF('Pulje 8'!Q25="","",'Pulje 8'!Q25)</f>
        <v/>
      </c>
      <c r="I101" s="122" t="str">
        <f>IF('Pulje 8'!R25="","",'Pulje 8'!R25)</f>
        <v/>
      </c>
      <c r="J101" s="123" t="str">
        <f>IF('Pulje 8'!V25="","",'Pulje 8'!V25)</f>
        <v/>
      </c>
      <c r="K101" s="123" t="str">
        <f>IF('Pulje 8'!W25="","",'Pulje 8'!W25)</f>
        <v/>
      </c>
      <c r="L101" s="123" t="str">
        <f>IF('Pulje 8'!X25="","",'Pulje 8'!X25)</f>
        <v/>
      </c>
      <c r="M101" s="123" t="str">
        <f>IF('Pulje 8'!Z26="","",'Pulje 8'!Z26)</f>
        <v/>
      </c>
    </row>
    <row r="102" spans="1:13" ht="16">
      <c r="A102" s="113"/>
      <c r="B102" s="123" t="str">
        <f>IF('Pulje 8'!D27="","",'Pulje 8'!D27)</f>
        <v/>
      </c>
      <c r="C102" s="114" t="str">
        <f>IF('Pulje 8'!E27="","",'Pulje 8'!E27)</f>
        <v/>
      </c>
      <c r="D102" s="114" t="str">
        <f>IF('Pulje 8'!F27="","",'Pulje 8'!F27)</f>
        <v/>
      </c>
      <c r="E102" s="115" t="str">
        <f>IF('Pulje 8'!G27="","",'Pulje 8'!G27)</f>
        <v/>
      </c>
      <c r="F102" s="116" t="str">
        <f>IF('Pulje 8'!I27="","",'Pulje 8'!I27)</f>
        <v/>
      </c>
      <c r="G102" s="116" t="str">
        <f>IF('Pulje 8'!J27="","",'Pulje 8'!J27)</f>
        <v/>
      </c>
      <c r="H102" s="122" t="str">
        <f>IF('Pulje 8'!Q27="","",'Pulje 8'!Q27)</f>
        <v/>
      </c>
      <c r="I102" s="122" t="str">
        <f>IF('Pulje 8'!R27="","",'Pulje 8'!R27)</f>
        <v/>
      </c>
      <c r="J102" s="123" t="str">
        <f>IF('Pulje 8'!V27="","",'Pulje 8'!V27)</f>
        <v/>
      </c>
      <c r="K102" s="123" t="str">
        <f>IF('Pulje 8'!W27="","",'Pulje 8'!W27)</f>
        <v/>
      </c>
      <c r="L102" s="123" t="str">
        <f>IF('Pulje 8'!X27="","",'Pulje 8'!X27)</f>
        <v/>
      </c>
      <c r="M102" s="123" t="str">
        <f>IF('Pulje 8'!Z28="","",'Pulje 8'!Z28)</f>
        <v/>
      </c>
    </row>
    <row r="103" spans="1:13" ht="16">
      <c r="A103" s="113"/>
      <c r="B103" s="123" t="str">
        <f>IF('Pulje 8'!D29="","",'Pulje 8'!D29)</f>
        <v/>
      </c>
      <c r="C103" s="114" t="str">
        <f>IF('Pulje 8'!E29="","",'Pulje 8'!E29)</f>
        <v/>
      </c>
      <c r="D103" s="114" t="str">
        <f>IF('Pulje 8'!F29="","",'Pulje 8'!F29)</f>
        <v/>
      </c>
      <c r="E103" s="115" t="str">
        <f>IF('Pulje 8'!G29="","",'Pulje 8'!G29)</f>
        <v/>
      </c>
      <c r="F103" s="116" t="str">
        <f>IF('Pulje 8'!I29="","",'Pulje 8'!I29)</f>
        <v/>
      </c>
      <c r="G103" s="116" t="str">
        <f>IF('Pulje 8'!J29="","",'Pulje 8'!J29)</f>
        <v/>
      </c>
      <c r="H103" s="122" t="str">
        <f>IF('Pulje 8'!Q29="","",'Pulje 8'!Q29)</f>
        <v/>
      </c>
      <c r="I103" s="122" t="str">
        <f>IF('Pulje 8'!R29="","",'Pulje 8'!R29)</f>
        <v/>
      </c>
      <c r="J103" s="123" t="str">
        <f>IF('Pulje 8'!V29="","",'Pulje 8'!V29)</f>
        <v/>
      </c>
      <c r="K103" s="123" t="str">
        <f>IF('Pulje 8'!W29="","",'Pulje 8'!W29)</f>
        <v/>
      </c>
      <c r="L103" s="123" t="str">
        <f>IF('Pulje 8'!X29="","",'Pulje 8'!X29)</f>
        <v/>
      </c>
      <c r="M103" s="123" t="str">
        <f>IF('Pulje 8'!Z30="","",'Pulje 8'!Z30)</f>
        <v/>
      </c>
    </row>
    <row r="104" spans="1:13" ht="16">
      <c r="A104" s="113"/>
      <c r="B104" s="123" t="str">
        <f>IF('Pulje 8'!D31="","",'Pulje 8'!D31)</f>
        <v/>
      </c>
      <c r="C104" s="114" t="str">
        <f>IF('Pulje 8'!E31="","",'Pulje 8'!E31)</f>
        <v/>
      </c>
      <c r="D104" s="114" t="str">
        <f>IF('Pulje 8'!F31="","",'Pulje 8'!F31)</f>
        <v/>
      </c>
      <c r="E104" s="115" t="str">
        <f>IF('Pulje 8'!G31="","",'Pulje 8'!G31)</f>
        <v/>
      </c>
      <c r="F104" s="116" t="str">
        <f>IF('Pulje 8'!I31="","",'Pulje 8'!I31)</f>
        <v/>
      </c>
      <c r="G104" s="116" t="str">
        <f>IF('Pulje 8'!J31="","",'Pulje 8'!J31)</f>
        <v/>
      </c>
      <c r="H104" s="122" t="str">
        <f>IF('Pulje 8'!Q31="","",'Pulje 8'!Q31)</f>
        <v/>
      </c>
      <c r="I104" s="122" t="str">
        <f>IF('Pulje 8'!R31="","",'Pulje 8'!R31)</f>
        <v/>
      </c>
      <c r="J104" s="123" t="str">
        <f>IF('Pulje 8'!V31="","",'Pulje 8'!V31)</f>
        <v/>
      </c>
      <c r="K104" s="123" t="str">
        <f>IF('Pulje 8'!W31="","",'Pulje 8'!W31)</f>
        <v/>
      </c>
      <c r="L104" s="123" t="str">
        <f>IF('Pulje 8'!X31="","",'Pulje 8'!X31)</f>
        <v/>
      </c>
      <c r="M104" s="123" t="str">
        <f>IF('Pulje 8'!Z32="","",'Pulje 8'!Z32)</f>
        <v/>
      </c>
    </row>
    <row r="105" spans="1:13" ht="16">
      <c r="A105" s="113"/>
      <c r="B105" s="123" t="str">
        <f>IF('Plje 9'!D9="","",'Plje 9'!D9)</f>
        <v/>
      </c>
      <c r="C105" s="114" t="str">
        <f>IF('Plje 9'!E9="","",'Plje 9'!E9)</f>
        <v/>
      </c>
      <c r="D105" s="114" t="str">
        <f>IF('Plje 9'!F9="","",'Plje 9'!F9)</f>
        <v/>
      </c>
      <c r="E105" s="115" t="str">
        <f>IF('Plje 9'!G9="","",'Plje 9'!G9)</f>
        <v/>
      </c>
      <c r="F105" s="116" t="str">
        <f>IF('Plje 9'!I9="","",'Plje 9'!I9)</f>
        <v/>
      </c>
      <c r="G105" s="116" t="str">
        <f>IF('Plje 9'!J9="","",'Plje 9'!J9)</f>
        <v/>
      </c>
      <c r="H105" s="122" t="str">
        <f>IF('Plje 9'!Q9="","",'Plje 9'!Q9)</f>
        <v/>
      </c>
      <c r="I105" s="122" t="str">
        <f>IF('Plje 9'!R9="","",'Plje 9'!R9)</f>
        <v/>
      </c>
      <c r="J105" s="123" t="str">
        <f>IF('Plje 9'!V9="","",'Plje 9'!V9)</f>
        <v/>
      </c>
      <c r="K105" s="123" t="str">
        <f>IF('Plje 9'!W9="","",'Plje 9'!W9)</f>
        <v/>
      </c>
      <c r="L105" s="123" t="str">
        <f>IF('Plje 9'!X9="","",'Plje 9'!X9)</f>
        <v/>
      </c>
      <c r="M105" s="123" t="str">
        <f>IF('Plje 9'!Z10="","",'Plje 9'!Z10)</f>
        <v/>
      </c>
    </row>
    <row r="106" spans="1:13" ht="16">
      <c r="A106" s="113"/>
      <c r="B106" s="123" t="str">
        <f>IF('Plje 9'!D11="","",'Plje 9'!D11)</f>
        <v/>
      </c>
      <c r="C106" s="114" t="str">
        <f>IF('Plje 9'!E11="","",'Plje 9'!E11)</f>
        <v/>
      </c>
      <c r="D106" s="114" t="str">
        <f>IF('Plje 9'!F11="","",'Plje 9'!F11)</f>
        <v/>
      </c>
      <c r="E106" s="115" t="str">
        <f>IF('Plje 9'!G11="","",'Plje 9'!G11)</f>
        <v/>
      </c>
      <c r="F106" s="116" t="str">
        <f>IF('Plje 9'!I11="","",'Plje 9'!I11)</f>
        <v/>
      </c>
      <c r="G106" s="116" t="str">
        <f>IF('Plje 9'!J11="","",'Plje 9'!J11)</f>
        <v/>
      </c>
      <c r="H106" s="122" t="str">
        <f>IF('Plje 9'!Q11="","",'Plje 9'!Q11)</f>
        <v/>
      </c>
      <c r="I106" s="122" t="str">
        <f>IF('Plje 9'!R11="","",'Plje 9'!R11)</f>
        <v/>
      </c>
      <c r="J106" s="123" t="str">
        <f>IF('Plje 9'!V11="","",'Plje 9'!V11)</f>
        <v/>
      </c>
      <c r="K106" s="123" t="str">
        <f>IF('Plje 9'!W11="","",'Plje 9'!W11)</f>
        <v/>
      </c>
      <c r="L106" s="123" t="str">
        <f>IF('Plje 9'!X11="","",'Plje 9'!X11)</f>
        <v/>
      </c>
      <c r="M106" s="123" t="str">
        <f>IF('Plje 9'!Z12="","",'Plje 9'!Z12)</f>
        <v/>
      </c>
    </row>
    <row r="107" spans="1:13" ht="16">
      <c r="A107" s="113"/>
      <c r="B107" s="123" t="str">
        <f>IF('Plje 9'!D13="","",'Plje 9'!D13)</f>
        <v/>
      </c>
      <c r="C107" s="114" t="str">
        <f>IF('Plje 9'!E13="","",'Plje 9'!E13)</f>
        <v/>
      </c>
      <c r="D107" s="114" t="str">
        <f>IF('Plje 9'!F13="","",'Plje 9'!F13)</f>
        <v/>
      </c>
      <c r="E107" s="115" t="str">
        <f>IF('Plje 9'!G13="","",'Plje 9'!G13)</f>
        <v/>
      </c>
      <c r="F107" s="116" t="str">
        <f>IF('Plje 9'!I13="","",'Plje 9'!I13)</f>
        <v/>
      </c>
      <c r="G107" s="116" t="str">
        <f>IF('Plje 9'!J13="","",'Plje 9'!J13)</f>
        <v/>
      </c>
      <c r="H107" s="122" t="str">
        <f>IF('Plje 9'!Q13="","",'Plje 9'!Q13)</f>
        <v/>
      </c>
      <c r="I107" s="122" t="str">
        <f>IF('Plje 9'!R13="","",'Plje 9'!R13)</f>
        <v/>
      </c>
      <c r="J107" s="123" t="str">
        <f>IF('Plje 9'!V13="","",'Plje 9'!V13)</f>
        <v/>
      </c>
      <c r="K107" s="123" t="str">
        <f>IF('Plje 9'!W13="","",'Plje 9'!W13)</f>
        <v/>
      </c>
      <c r="L107" s="123" t="str">
        <f>IF('Plje 9'!X13="","",'Plje 9'!X13)</f>
        <v/>
      </c>
      <c r="M107" s="123" t="str">
        <f>IF('Plje 9'!Z14="","",'Plje 9'!Z14)</f>
        <v/>
      </c>
    </row>
    <row r="108" spans="1:13" ht="16">
      <c r="A108" s="113"/>
      <c r="B108" s="123" t="str">
        <f>IF('Plje 9'!D15="","",'Plje 9'!D15)</f>
        <v/>
      </c>
      <c r="C108" s="114" t="str">
        <f>IF('Plje 9'!E15="","",'Plje 9'!E15)</f>
        <v/>
      </c>
      <c r="D108" s="114" t="str">
        <f>IF('Plje 9'!F15="","",'Plje 9'!F15)</f>
        <v/>
      </c>
      <c r="E108" s="115" t="str">
        <f>IF('Plje 9'!G15="","",'Plje 9'!G15)</f>
        <v/>
      </c>
      <c r="F108" s="116" t="str">
        <f>IF('Plje 9'!I15="","",'Plje 9'!I15)</f>
        <v/>
      </c>
      <c r="G108" s="116" t="str">
        <f>IF('Plje 9'!J15="","",'Plje 9'!J15)</f>
        <v/>
      </c>
      <c r="H108" s="122" t="str">
        <f>IF('Plje 9'!Q15="","",'Plje 9'!Q15)</f>
        <v/>
      </c>
      <c r="I108" s="122" t="str">
        <f>IF('Plje 9'!R15="","",'Plje 9'!R15)</f>
        <v/>
      </c>
      <c r="J108" s="123" t="str">
        <f>IF('Plje 9'!V15="","",'Plje 9'!V15)</f>
        <v/>
      </c>
      <c r="K108" s="123" t="str">
        <f>IF('Plje 9'!W15="","",'Plje 9'!W15)</f>
        <v/>
      </c>
      <c r="L108" s="123" t="str">
        <f>IF('Plje 9'!X15="","",'Plje 9'!X15)</f>
        <v/>
      </c>
      <c r="M108" s="123" t="str">
        <f>IF('Plje 9'!Z16="","",'Plje 9'!Z16)</f>
        <v/>
      </c>
    </row>
    <row r="109" spans="1:13" ht="16">
      <c r="A109" s="113"/>
      <c r="B109" s="123" t="str">
        <f>IF('Plje 9'!D17="","",'Plje 9'!D17)</f>
        <v/>
      </c>
      <c r="C109" s="114" t="str">
        <f>IF('Plje 9'!E17="","",'Plje 9'!E17)</f>
        <v/>
      </c>
      <c r="D109" s="114" t="str">
        <f>IF('Plje 9'!F17="","",'Plje 9'!F17)</f>
        <v/>
      </c>
      <c r="E109" s="115" t="str">
        <f>IF('Plje 9'!G17="","",'Plje 9'!G17)</f>
        <v/>
      </c>
      <c r="F109" s="116" t="str">
        <f>IF('Plje 9'!I17="","",'Plje 9'!I17)</f>
        <v/>
      </c>
      <c r="G109" s="116" t="str">
        <f>IF('Plje 9'!J17="","",'Plje 9'!J17)</f>
        <v/>
      </c>
      <c r="H109" s="122" t="str">
        <f>IF('Plje 9'!Q17="","",'Plje 9'!Q17)</f>
        <v/>
      </c>
      <c r="I109" s="122" t="str">
        <f>IF('Plje 9'!R17="","",'Plje 9'!R17)</f>
        <v/>
      </c>
      <c r="J109" s="123" t="str">
        <f>IF('Plje 9'!V17="","",'Plje 9'!V17)</f>
        <v/>
      </c>
      <c r="K109" s="123" t="str">
        <f>IF('Plje 9'!W17="","",'Plje 9'!W17)</f>
        <v/>
      </c>
      <c r="L109" s="123" t="str">
        <f>IF('Plje 9'!X17="","",'Plje 9'!X17)</f>
        <v/>
      </c>
      <c r="M109" s="123" t="str">
        <f>IF('Plje 9'!Z18="","",'Plje 9'!Z18)</f>
        <v/>
      </c>
    </row>
    <row r="110" spans="1:13" ht="16">
      <c r="A110" s="113"/>
      <c r="B110" s="123" t="str">
        <f>IF('Plje 9'!D19="","",'Plje 9'!D19)</f>
        <v/>
      </c>
      <c r="C110" s="114" t="str">
        <f>IF('Plje 9'!E19="","",'Plje 9'!E19)</f>
        <v/>
      </c>
      <c r="D110" s="114" t="str">
        <f>IF('Plje 9'!F19="","",'Plje 9'!F19)</f>
        <v/>
      </c>
      <c r="E110" s="115" t="str">
        <f>IF('Plje 9'!G19="","",'Plje 9'!G19)</f>
        <v/>
      </c>
      <c r="F110" s="116" t="str">
        <f>IF('Plje 9'!I19="","",'Plje 9'!I19)</f>
        <v/>
      </c>
      <c r="G110" s="116" t="str">
        <f>IF('Plje 9'!J19="","",'Plje 9'!J19)</f>
        <v/>
      </c>
      <c r="H110" s="122" t="str">
        <f>IF('Plje 9'!Q19="","",'Plje 9'!Q19)</f>
        <v/>
      </c>
      <c r="I110" s="122" t="str">
        <f>IF('Plje 9'!R19="","",'Plje 9'!R19)</f>
        <v/>
      </c>
      <c r="J110" s="123" t="str">
        <f>IF('Plje 9'!V19="","",'Plje 9'!V19)</f>
        <v/>
      </c>
      <c r="K110" s="123" t="str">
        <f>IF('Plje 9'!W19="","",'Plje 9'!W19)</f>
        <v/>
      </c>
      <c r="L110" s="123" t="str">
        <f>IF('Plje 9'!X19="","",'Plje 9'!X19)</f>
        <v/>
      </c>
      <c r="M110" s="123" t="str">
        <f>IF('Plje 9'!Z20="","",'Plje 9'!Z20)</f>
        <v/>
      </c>
    </row>
    <row r="111" spans="1:13" ht="16">
      <c r="A111" s="113"/>
      <c r="B111" s="123" t="str">
        <f>IF('Plje 9'!D21="","",'Plje 9'!D21)</f>
        <v/>
      </c>
      <c r="C111" s="114" t="str">
        <f>IF('Plje 9'!E21="","",'Plje 9'!E21)</f>
        <v/>
      </c>
      <c r="D111" s="114" t="str">
        <f>IF('Plje 9'!F21="","",'Plje 9'!F21)</f>
        <v/>
      </c>
      <c r="E111" s="115" t="str">
        <f>IF('Plje 9'!G21="","",'Plje 9'!G21)</f>
        <v/>
      </c>
      <c r="F111" s="116" t="str">
        <f>IF('Plje 9'!I21="","",'Plje 9'!I21)</f>
        <v/>
      </c>
      <c r="G111" s="116" t="str">
        <f>IF('Plje 9'!J21="","",'Plje 9'!J21)</f>
        <v/>
      </c>
      <c r="H111" s="122" t="str">
        <f>IF('Plje 9'!Q21="","",'Plje 9'!Q21)</f>
        <v/>
      </c>
      <c r="I111" s="122" t="str">
        <f>IF('Plje 9'!R21="","",'Plje 9'!R21)</f>
        <v/>
      </c>
      <c r="J111" s="123" t="str">
        <f>IF('Plje 9'!V21="","",'Plje 9'!V21)</f>
        <v/>
      </c>
      <c r="K111" s="123" t="str">
        <f>IF('Plje 9'!W21="","",'Plje 9'!W21)</f>
        <v/>
      </c>
      <c r="L111" s="123" t="str">
        <f>IF('Plje 9'!X21="","",'Plje 9'!X21)</f>
        <v/>
      </c>
      <c r="M111" s="123" t="str">
        <f>IF('Plje 9'!Z22="","",'Plje 9'!Z22)</f>
        <v/>
      </c>
    </row>
    <row r="112" spans="1:13" ht="16">
      <c r="A112" s="113"/>
      <c r="B112" s="123" t="str">
        <f>IF('Plje 9'!D23="","",'Plje 9'!D23)</f>
        <v/>
      </c>
      <c r="C112" s="114" t="str">
        <f>IF('Plje 9'!E23="","",'Plje 9'!E23)</f>
        <v/>
      </c>
      <c r="D112" s="114" t="str">
        <f>IF('Plje 9'!F23="","",'Plje 9'!F23)</f>
        <v/>
      </c>
      <c r="E112" s="115" t="str">
        <f>IF('Plje 9'!G23="","",'Plje 9'!G23)</f>
        <v/>
      </c>
      <c r="F112" s="116" t="str">
        <f>IF('Plje 9'!I23="","",'Plje 9'!I23)</f>
        <v/>
      </c>
      <c r="G112" s="116" t="str">
        <f>IF('Plje 9'!J23="","",'Plje 9'!J23)</f>
        <v/>
      </c>
      <c r="H112" s="122" t="str">
        <f>IF('Plje 9'!Q23="","",'Plje 9'!Q23)</f>
        <v/>
      </c>
      <c r="I112" s="122" t="str">
        <f>IF('Plje 9'!R23="","",'Plje 9'!R23)</f>
        <v/>
      </c>
      <c r="J112" s="123" t="str">
        <f>IF('Plje 9'!V23="","",'Plje 9'!V23)</f>
        <v/>
      </c>
      <c r="K112" s="123" t="str">
        <f>IF('Plje 9'!W23="","",'Plje 9'!W23)</f>
        <v/>
      </c>
      <c r="L112" s="123" t="str">
        <f>IF('Plje 9'!X23="","",'Plje 9'!X23)</f>
        <v/>
      </c>
      <c r="M112" s="123" t="str">
        <f>IF('Plje 9'!Z24="","",'Plje 9'!Z24)</f>
        <v/>
      </c>
    </row>
    <row r="113" spans="1:13" ht="16">
      <c r="A113" s="113"/>
      <c r="B113" s="123" t="str">
        <f>IF('Plje 9'!D25="","",'Plje 9'!D25)</f>
        <v/>
      </c>
      <c r="C113" s="114" t="str">
        <f>IF('Plje 9'!E25="","",'Plje 9'!E25)</f>
        <v/>
      </c>
      <c r="D113" s="114" t="str">
        <f>IF('Plje 9'!F25="","",'Plje 9'!F25)</f>
        <v/>
      </c>
      <c r="E113" s="115" t="str">
        <f>IF('Plje 9'!G25="","",'Plje 9'!G25)</f>
        <v/>
      </c>
      <c r="F113" s="116" t="str">
        <f>IF('Plje 9'!I25="","",'Plje 9'!I25)</f>
        <v/>
      </c>
      <c r="G113" s="116" t="str">
        <f>IF('Plje 9'!J25="","",'Plje 9'!J25)</f>
        <v/>
      </c>
      <c r="H113" s="122" t="str">
        <f>IF('Plje 9'!Q25="","",'Plje 9'!Q25)</f>
        <v/>
      </c>
      <c r="I113" s="122" t="str">
        <f>IF('Plje 9'!R25="","",'Plje 9'!R25)</f>
        <v/>
      </c>
      <c r="J113" s="123" t="str">
        <f>IF('Plje 9'!V25="","",'Plje 9'!V25)</f>
        <v/>
      </c>
      <c r="K113" s="123" t="str">
        <f>IF('Plje 9'!W25="","",'Plje 9'!W25)</f>
        <v/>
      </c>
      <c r="L113" s="123" t="str">
        <f>IF('Plje 9'!X25="","",'Plje 9'!X25)</f>
        <v/>
      </c>
      <c r="M113" s="123" t="str">
        <f>IF('Plje 9'!Z26="","",'Plje 9'!Z26)</f>
        <v/>
      </c>
    </row>
    <row r="114" spans="1:13" ht="16">
      <c r="A114" s="113"/>
      <c r="B114" s="123" t="str">
        <f>IF('Plje 9'!D27="","",'Plje 9'!D27)</f>
        <v/>
      </c>
      <c r="C114" s="114" t="str">
        <f>IF('Plje 9'!E27="","",'Plje 9'!E27)</f>
        <v/>
      </c>
      <c r="D114" s="114" t="str">
        <f>IF('Plje 9'!F27="","",'Plje 9'!F27)</f>
        <v/>
      </c>
      <c r="E114" s="115" t="str">
        <f>IF('Plje 9'!G27="","",'Plje 9'!G27)</f>
        <v/>
      </c>
      <c r="F114" s="116" t="str">
        <f>IF('Plje 9'!I27="","",'Plje 9'!I27)</f>
        <v/>
      </c>
      <c r="G114" s="116" t="str">
        <f>IF('Plje 9'!J27="","",'Plje 9'!J27)</f>
        <v/>
      </c>
      <c r="H114" s="122" t="str">
        <f>IF('Plje 9'!Q27="","",'Plje 9'!Q27)</f>
        <v/>
      </c>
      <c r="I114" s="122" t="str">
        <f>IF('Plje 9'!R27="","",'Plje 9'!R27)</f>
        <v/>
      </c>
      <c r="J114" s="123" t="str">
        <f>IF('Plje 9'!V27="","",'Plje 9'!V27)</f>
        <v/>
      </c>
      <c r="K114" s="123" t="str">
        <f>IF('Plje 9'!W27="","",'Plje 9'!W27)</f>
        <v/>
      </c>
      <c r="L114" s="123" t="str">
        <f>IF('Plje 9'!X27="","",'Plje 9'!X27)</f>
        <v/>
      </c>
      <c r="M114" s="123" t="str">
        <f>IF('Plje 9'!Z28="","",'Plje 9'!Z28)</f>
        <v/>
      </c>
    </row>
    <row r="115" spans="1:13" ht="16">
      <c r="A115" s="113"/>
      <c r="B115" s="123" t="str">
        <f>IF('Plje 9'!D29="","",'Plje 9'!D29)</f>
        <v/>
      </c>
      <c r="C115" s="114" t="str">
        <f>IF('Plje 9'!E29="","",'Plje 9'!E29)</f>
        <v/>
      </c>
      <c r="D115" s="114" t="str">
        <f>IF('Plje 9'!F29="","",'Plje 9'!F29)</f>
        <v/>
      </c>
      <c r="E115" s="115" t="str">
        <f>IF('Plje 9'!G29="","",'Plje 9'!G29)</f>
        <v/>
      </c>
      <c r="F115" s="116" t="str">
        <f>IF('Plje 9'!I29="","",'Plje 9'!I29)</f>
        <v/>
      </c>
      <c r="G115" s="116" t="str">
        <f>IF('Plje 9'!J29="","",'Plje 9'!J29)</f>
        <v/>
      </c>
      <c r="H115" s="122" t="str">
        <f>IF('Plje 9'!Q29="","",'Plje 9'!Q29)</f>
        <v/>
      </c>
      <c r="I115" s="122" t="str">
        <f>IF('Plje 9'!R29="","",'Plje 9'!R29)</f>
        <v/>
      </c>
      <c r="J115" s="123" t="str">
        <f>IF('Plje 9'!V29="","",'Plje 9'!V29)</f>
        <v/>
      </c>
      <c r="K115" s="123" t="str">
        <f>IF('Plje 9'!W29="","",'Plje 9'!W29)</f>
        <v/>
      </c>
      <c r="L115" s="123" t="str">
        <f>IF('Plje 9'!X29="","",'Plje 9'!X29)</f>
        <v/>
      </c>
      <c r="M115" s="123" t="str">
        <f>IF('Plje 9'!Z30="","",'Plje 9'!Z30)</f>
        <v/>
      </c>
    </row>
    <row r="116" spans="1:13" ht="16">
      <c r="A116" s="113"/>
      <c r="B116" s="123" t="str">
        <f>IF('Plje 9'!D31="","",'Plje 9'!D31)</f>
        <v/>
      </c>
      <c r="C116" s="114" t="str">
        <f>IF('Plje 9'!E31="","",'Plje 9'!E31)</f>
        <v/>
      </c>
      <c r="D116" s="114" t="str">
        <f>IF('Plje 9'!F31="","",'Plje 9'!F31)</f>
        <v/>
      </c>
      <c r="E116" s="115" t="str">
        <f>IF('Plje 9'!G31="","",'Plje 9'!G31)</f>
        <v/>
      </c>
      <c r="F116" s="116" t="str">
        <f>IF('Plje 9'!I31="","",'Plje 9'!I31)</f>
        <v/>
      </c>
      <c r="G116" s="116" t="str">
        <f>IF('Plje 9'!J31="","",'Plje 9'!J31)</f>
        <v/>
      </c>
      <c r="H116" s="122" t="str">
        <f>IF('Plje 9'!Q31="","",'Plje 9'!Q31)</f>
        <v/>
      </c>
      <c r="I116" s="122" t="str">
        <f>IF('Plje 9'!R31="","",'Plje 9'!R31)</f>
        <v/>
      </c>
      <c r="J116" s="123" t="str">
        <f>IF('Plje 9'!V31="","",'Plje 9'!V31)</f>
        <v/>
      </c>
      <c r="K116" s="123" t="str">
        <f>IF('Plje 9'!W31="","",'Plje 9'!W31)</f>
        <v/>
      </c>
      <c r="L116" s="123" t="str">
        <f>IF('Plje 9'!X31="","",'Plje 9'!X31)</f>
        <v/>
      </c>
      <c r="M116" s="123" t="str">
        <f>IF('Plje 9'!Z32="","",'Plje 9'!Z32)</f>
        <v/>
      </c>
    </row>
    <row r="117" spans="1:13" ht="16">
      <c r="A117" s="113"/>
      <c r="B117" s="123" t="str">
        <f>IF('Pulje 10'!D9="","",'Pulje 10'!D9)</f>
        <v/>
      </c>
      <c r="C117" s="114" t="str">
        <f>IF('Pulje 10'!E9="","",'Pulje 10'!E9)</f>
        <v/>
      </c>
      <c r="D117" s="114" t="str">
        <f>IF('Pulje 10'!F9="","",'Pulje 10'!F9)</f>
        <v/>
      </c>
      <c r="E117" s="115" t="str">
        <f>IF('Pulje 10'!G9="","",'Pulje 10'!G9)</f>
        <v/>
      </c>
      <c r="F117" s="116" t="str">
        <f>IF('Pulje 10'!I9="","",'Pulje 10'!I9)</f>
        <v/>
      </c>
      <c r="G117" s="116" t="str">
        <f>IF('Pulje 10'!J9="","",'Pulje 10'!J9)</f>
        <v/>
      </c>
      <c r="H117" s="122" t="str">
        <f>IF('Pulje 10'!Q9="","",'Pulje 10'!Q9)</f>
        <v/>
      </c>
      <c r="I117" s="122" t="str">
        <f>IF('Pulje 10'!R9="","",'Pulje 10'!R9)</f>
        <v/>
      </c>
      <c r="J117" s="123" t="str">
        <f>IF('Pulje 10'!V9="","",'Pulje 10'!V9)</f>
        <v/>
      </c>
      <c r="K117" s="123" t="str">
        <f>IF('Pulje 10'!W9="","",'Pulje 10'!W9)</f>
        <v/>
      </c>
      <c r="L117" s="123" t="str">
        <f>IF('Pulje 10'!X9="","",'Pulje 10'!X9)</f>
        <v/>
      </c>
      <c r="M117" s="123" t="str">
        <f>IF('Pulje 10'!Z10="","",'Pulje 10'!Z10)</f>
        <v/>
      </c>
    </row>
    <row r="118" spans="1:13" ht="16">
      <c r="A118" s="113"/>
      <c r="B118" s="123" t="str">
        <f>IF('Pulje 10'!D11="","",'Pulje 10'!D11)</f>
        <v/>
      </c>
      <c r="C118" s="114" t="str">
        <f>IF('Pulje 10'!E11="","",'Pulje 10'!E11)</f>
        <v/>
      </c>
      <c r="D118" s="114" t="str">
        <f>IF('Pulje 10'!F11="","",'Pulje 10'!F11)</f>
        <v/>
      </c>
      <c r="E118" s="115" t="str">
        <f>IF('Pulje 10'!G11="","",'Pulje 10'!G11)</f>
        <v/>
      </c>
      <c r="F118" s="116" t="str">
        <f>IF('Pulje 10'!I11="","",'Pulje 10'!I11)</f>
        <v/>
      </c>
      <c r="G118" s="116" t="str">
        <f>IF('Pulje 10'!J11="","",'Pulje 10'!J11)</f>
        <v/>
      </c>
      <c r="H118" s="122" t="str">
        <f>IF('Pulje 10'!Q11="","",'Pulje 10'!Q11)</f>
        <v/>
      </c>
      <c r="I118" s="122" t="str">
        <f>IF('Pulje 10'!R11="","",'Pulje 10'!R11)</f>
        <v/>
      </c>
      <c r="J118" s="123" t="str">
        <f>IF('Pulje 10'!V11="","",'Pulje 10'!V11)</f>
        <v/>
      </c>
      <c r="K118" s="123" t="str">
        <f>IF('Pulje 10'!W11="","",'Pulje 10'!W11)</f>
        <v/>
      </c>
      <c r="L118" s="123" t="str">
        <f>IF('Pulje 10'!X11="","",'Pulje 10'!X11)</f>
        <v/>
      </c>
      <c r="M118" s="123" t="str">
        <f>IF('Pulje 10'!Z12="","",'Pulje 10'!Z12)</f>
        <v/>
      </c>
    </row>
    <row r="119" spans="1:13" ht="16">
      <c r="A119" s="113"/>
      <c r="B119" s="123" t="str">
        <f>IF('Pulje 10'!D13="","",'Pulje 10'!D13)</f>
        <v/>
      </c>
      <c r="C119" s="114" t="str">
        <f>IF('Pulje 10'!E13="","",'Pulje 10'!E13)</f>
        <v/>
      </c>
      <c r="D119" s="114" t="str">
        <f>IF('Pulje 10'!F13="","",'Pulje 10'!F13)</f>
        <v/>
      </c>
      <c r="E119" s="115" t="str">
        <f>IF('Pulje 10'!G13="","",'Pulje 10'!G13)</f>
        <v/>
      </c>
      <c r="F119" s="116" t="str">
        <f>IF('Pulje 10'!I13="","",'Pulje 10'!I13)</f>
        <v/>
      </c>
      <c r="G119" s="116" t="str">
        <f>IF('Pulje 10'!J13="","",'Pulje 10'!J13)</f>
        <v/>
      </c>
      <c r="H119" s="122" t="str">
        <f>IF('Pulje 10'!Q13="","",'Pulje 10'!Q13)</f>
        <v/>
      </c>
      <c r="I119" s="122" t="str">
        <f>IF('Pulje 10'!R13="","",'Pulje 10'!R13)</f>
        <v/>
      </c>
      <c r="J119" s="123" t="str">
        <f>IF('Pulje 10'!V13="","",'Pulje 10'!V13)</f>
        <v/>
      </c>
      <c r="K119" s="123" t="str">
        <f>IF('Pulje 10'!W13="","",'Pulje 10'!W13)</f>
        <v/>
      </c>
      <c r="L119" s="123" t="str">
        <f>IF('Pulje 10'!X13="","",'Pulje 10'!X13)</f>
        <v/>
      </c>
      <c r="M119" s="123" t="str">
        <f>IF('Pulje 10'!Z14="","",'Pulje 10'!Z14)</f>
        <v/>
      </c>
    </row>
    <row r="120" spans="1:13" ht="16">
      <c r="A120" s="113"/>
      <c r="B120" s="123" t="str">
        <f>IF('Pulje 10'!D15="","",'Pulje 10'!D15)</f>
        <v/>
      </c>
      <c r="C120" s="114" t="str">
        <f>IF('Pulje 10'!E15="","",'Pulje 10'!E15)</f>
        <v/>
      </c>
      <c r="D120" s="114" t="str">
        <f>IF('Pulje 10'!F15="","",'Pulje 10'!F15)</f>
        <v/>
      </c>
      <c r="E120" s="115" t="str">
        <f>IF('Pulje 10'!G15="","",'Pulje 10'!G15)</f>
        <v/>
      </c>
      <c r="F120" s="116" t="str">
        <f>IF('Pulje 10'!I15="","",'Pulje 10'!I15)</f>
        <v/>
      </c>
      <c r="G120" s="116" t="str">
        <f>IF('Pulje 10'!J15="","",'Pulje 10'!J15)</f>
        <v/>
      </c>
      <c r="H120" s="122" t="str">
        <f>IF('Pulje 10'!Q15="","",'Pulje 10'!Q15)</f>
        <v/>
      </c>
      <c r="I120" s="122" t="str">
        <f>IF('Pulje 10'!R15="","",'Pulje 10'!R15)</f>
        <v/>
      </c>
      <c r="J120" s="123" t="str">
        <f>IF('Pulje 10'!V15="","",'Pulje 10'!V15)</f>
        <v/>
      </c>
      <c r="K120" s="123" t="str">
        <f>IF('Pulje 10'!W15="","",'Pulje 10'!W15)</f>
        <v/>
      </c>
      <c r="L120" s="123" t="str">
        <f>IF('Pulje 10'!X15="","",'Pulje 10'!X15)</f>
        <v/>
      </c>
      <c r="M120" s="123" t="str">
        <f>IF('Pulje 10'!Z16="","",'Pulje 10'!Z16)</f>
        <v/>
      </c>
    </row>
    <row r="121" spans="1:13" ht="16">
      <c r="A121" s="113"/>
      <c r="B121" s="123" t="str">
        <f>IF('Pulje 10'!D17="","",'Pulje 10'!D17)</f>
        <v/>
      </c>
      <c r="C121" s="114" t="str">
        <f>IF('Pulje 10'!E17="","",'Pulje 10'!E17)</f>
        <v/>
      </c>
      <c r="D121" s="114" t="str">
        <f>IF('Pulje 10'!F17="","",'Pulje 10'!F17)</f>
        <v/>
      </c>
      <c r="E121" s="115" t="str">
        <f>IF('Pulje 10'!G17="","",'Pulje 10'!G17)</f>
        <v/>
      </c>
      <c r="F121" s="116" t="str">
        <f>IF('Pulje 10'!I17="","",'Pulje 10'!I17)</f>
        <v/>
      </c>
      <c r="G121" s="116" t="str">
        <f>IF('Pulje 10'!J17="","",'Pulje 10'!J17)</f>
        <v/>
      </c>
      <c r="H121" s="122" t="str">
        <f>IF('Pulje 10'!Q17="","",'Pulje 10'!Q17)</f>
        <v/>
      </c>
      <c r="I121" s="122" t="str">
        <f>IF('Pulje 10'!R17="","",'Pulje 10'!R17)</f>
        <v/>
      </c>
      <c r="J121" s="123" t="str">
        <f>IF('Pulje 10'!V17="","",'Pulje 10'!V17)</f>
        <v/>
      </c>
      <c r="K121" s="123" t="str">
        <f>IF('Pulje 10'!W17="","",'Pulje 10'!W17)</f>
        <v/>
      </c>
      <c r="L121" s="123" t="str">
        <f>IF('Pulje 10'!X17="","",'Pulje 10'!X17)</f>
        <v/>
      </c>
      <c r="M121" s="123" t="str">
        <f>IF('Pulje 10'!Z18="","",'Pulje 10'!Z18)</f>
        <v/>
      </c>
    </row>
    <row r="122" spans="1:13" ht="16">
      <c r="A122" s="113"/>
      <c r="B122" s="123" t="str">
        <f>IF('Pulje 10'!D19="","",'Pulje 10'!D19)</f>
        <v/>
      </c>
      <c r="C122" s="114" t="str">
        <f>IF('Pulje 10'!E19="","",'Pulje 10'!E19)</f>
        <v/>
      </c>
      <c r="D122" s="114" t="str">
        <f>IF('Pulje 10'!F19="","",'Pulje 10'!F19)</f>
        <v/>
      </c>
      <c r="E122" s="115" t="str">
        <f>IF('Pulje 10'!G19="","",'Pulje 10'!G19)</f>
        <v/>
      </c>
      <c r="F122" s="116" t="str">
        <f>IF('Pulje 10'!I19="","",'Pulje 10'!I19)</f>
        <v/>
      </c>
      <c r="G122" s="116" t="str">
        <f>IF('Pulje 10'!J19="","",'Pulje 10'!J19)</f>
        <v/>
      </c>
      <c r="H122" s="122" t="str">
        <f>IF('Pulje 10'!Q19="","",'Pulje 10'!Q19)</f>
        <v/>
      </c>
      <c r="I122" s="122" t="str">
        <f>IF('Pulje 10'!R19="","",'Pulje 10'!R19)</f>
        <v/>
      </c>
      <c r="J122" s="123" t="str">
        <f>IF('Pulje 10'!V19="","",'Pulje 10'!V19)</f>
        <v/>
      </c>
      <c r="K122" s="123" t="str">
        <f>IF('Pulje 10'!W19="","",'Pulje 10'!W19)</f>
        <v/>
      </c>
      <c r="L122" s="123" t="str">
        <f>IF('Pulje 10'!X19="","",'Pulje 10'!X19)</f>
        <v/>
      </c>
      <c r="M122" s="123" t="str">
        <f>IF('Pulje 10'!Z20="","",'Pulje 10'!Z20)</f>
        <v/>
      </c>
    </row>
    <row r="123" spans="1:13" ht="16">
      <c r="A123" s="113"/>
      <c r="B123" s="123" t="str">
        <f>IF('Pulje 10'!D21="","",'Pulje 10'!D21)</f>
        <v/>
      </c>
      <c r="C123" s="114" t="str">
        <f>IF('Pulje 10'!E21="","",'Pulje 10'!E21)</f>
        <v/>
      </c>
      <c r="D123" s="114" t="str">
        <f>IF('Pulje 10'!F21="","",'Pulje 10'!F21)</f>
        <v/>
      </c>
      <c r="E123" s="115" t="str">
        <f>IF('Pulje 10'!G21="","",'Pulje 10'!G21)</f>
        <v/>
      </c>
      <c r="F123" s="116" t="str">
        <f>IF('Pulje 10'!I21="","",'Pulje 10'!I21)</f>
        <v/>
      </c>
      <c r="G123" s="116" t="str">
        <f>IF('Pulje 10'!J21="","",'Pulje 10'!J21)</f>
        <v/>
      </c>
      <c r="H123" s="122" t="str">
        <f>IF('Pulje 10'!Q21="","",'Pulje 10'!Q21)</f>
        <v/>
      </c>
      <c r="I123" s="122" t="str">
        <f>IF('Pulje 10'!R21="","",'Pulje 10'!R21)</f>
        <v/>
      </c>
      <c r="J123" s="123" t="str">
        <f>IF('Pulje 10'!V21="","",'Pulje 10'!V21)</f>
        <v/>
      </c>
      <c r="K123" s="123" t="str">
        <f>IF('Pulje 10'!W21="","",'Pulje 10'!W21)</f>
        <v/>
      </c>
      <c r="L123" s="123" t="str">
        <f>IF('Pulje 10'!X21="","",'Pulje 10'!X21)</f>
        <v/>
      </c>
      <c r="M123" s="123" t="str">
        <f>IF('Pulje 10'!Z22="","",'Pulje 10'!Z22)</f>
        <v/>
      </c>
    </row>
    <row r="124" spans="1:13" ht="16">
      <c r="A124" s="113"/>
      <c r="B124" s="123" t="str">
        <f>IF('Pulje 10'!D23="","",'Pulje 10'!D23)</f>
        <v/>
      </c>
      <c r="C124" s="114" t="str">
        <f>IF('Pulje 10'!E23="","",'Pulje 10'!E23)</f>
        <v/>
      </c>
      <c r="D124" s="114" t="str">
        <f>IF('Pulje 10'!F23="","",'Pulje 10'!F23)</f>
        <v/>
      </c>
      <c r="E124" s="115" t="str">
        <f>IF('Pulje 10'!G23="","",'Pulje 10'!G23)</f>
        <v/>
      </c>
      <c r="F124" s="116" t="str">
        <f>IF('Pulje 10'!I23="","",'Pulje 10'!I23)</f>
        <v/>
      </c>
      <c r="G124" s="116" t="str">
        <f>IF('Pulje 10'!J23="","",'Pulje 10'!J23)</f>
        <v/>
      </c>
      <c r="H124" s="122" t="str">
        <f>IF('Pulje 10'!Q23="","",'Pulje 10'!Q23)</f>
        <v/>
      </c>
      <c r="I124" s="122" t="str">
        <f>IF('Pulje 10'!R23="","",'Pulje 10'!R23)</f>
        <v/>
      </c>
      <c r="J124" s="123" t="str">
        <f>IF('Pulje 10'!V23="","",'Pulje 10'!V23)</f>
        <v/>
      </c>
      <c r="K124" s="123" t="str">
        <f>IF('Pulje 10'!W23="","",'Pulje 10'!W23)</f>
        <v/>
      </c>
      <c r="L124" s="123" t="str">
        <f>IF('Pulje 10'!X23="","",'Pulje 10'!X23)</f>
        <v/>
      </c>
      <c r="M124" s="123" t="str">
        <f>IF('Pulje 10'!Z24="","",'Pulje 10'!Z24)</f>
        <v/>
      </c>
    </row>
    <row r="125" spans="1:13" ht="16">
      <c r="A125" s="113"/>
      <c r="B125" s="123" t="str">
        <f>IF('Pulje 10'!D25="","",'Pulje 10'!D25)</f>
        <v/>
      </c>
      <c r="C125" s="114" t="str">
        <f>IF('Pulje 10'!E25="","",'Pulje 10'!E25)</f>
        <v/>
      </c>
      <c r="D125" s="114" t="str">
        <f>IF('Pulje 10'!F25="","",'Pulje 10'!F25)</f>
        <v/>
      </c>
      <c r="E125" s="115" t="str">
        <f>IF('Pulje 10'!G25="","",'Pulje 10'!G25)</f>
        <v/>
      </c>
      <c r="F125" s="116" t="str">
        <f>IF('Pulje 10'!I25="","",'Pulje 10'!I25)</f>
        <v/>
      </c>
      <c r="G125" s="116" t="str">
        <f>IF('Pulje 10'!J25="","",'Pulje 10'!J25)</f>
        <v/>
      </c>
      <c r="H125" s="122" t="str">
        <f>IF('Pulje 10'!Q25="","",'Pulje 10'!Q25)</f>
        <v/>
      </c>
      <c r="I125" s="122" t="str">
        <f>IF('Pulje 10'!R25="","",'Pulje 10'!R25)</f>
        <v/>
      </c>
      <c r="J125" s="123" t="str">
        <f>IF('Pulje 10'!V25="","",'Pulje 10'!V25)</f>
        <v/>
      </c>
      <c r="K125" s="123" t="str">
        <f>IF('Pulje 10'!W25="","",'Pulje 10'!W25)</f>
        <v/>
      </c>
      <c r="L125" s="123" t="str">
        <f>IF('Pulje 10'!X25="","",'Pulje 10'!X25)</f>
        <v/>
      </c>
      <c r="M125" s="123" t="str">
        <f>IF('Pulje 10'!Z26="","",'Pulje 10'!Z26)</f>
        <v/>
      </c>
    </row>
    <row r="126" spans="1:13" ht="16">
      <c r="A126" s="113"/>
      <c r="B126" s="123" t="str">
        <f>IF('Pulje 10'!D27="","",'Pulje 10'!D27)</f>
        <v/>
      </c>
      <c r="C126" s="114" t="str">
        <f>IF('Pulje 10'!E27="","",'Pulje 10'!E27)</f>
        <v/>
      </c>
      <c r="D126" s="114" t="str">
        <f>IF('Pulje 10'!F27="","",'Pulje 10'!F27)</f>
        <v/>
      </c>
      <c r="E126" s="115" t="str">
        <f>IF('Pulje 10'!G27="","",'Pulje 10'!G27)</f>
        <v/>
      </c>
      <c r="F126" s="116" t="str">
        <f>IF('Pulje 10'!I27="","",'Pulje 10'!I27)</f>
        <v/>
      </c>
      <c r="G126" s="116" t="str">
        <f>IF('Pulje 10'!J27="","",'Pulje 10'!J27)</f>
        <v/>
      </c>
      <c r="H126" s="122" t="str">
        <f>IF('Pulje 10'!Q27="","",'Pulje 10'!Q27)</f>
        <v/>
      </c>
      <c r="I126" s="122" t="str">
        <f>IF('Pulje 10'!R27="","",'Pulje 10'!R27)</f>
        <v/>
      </c>
      <c r="J126" s="123" t="str">
        <f>IF('Pulje 10'!V27="","",'Pulje 10'!V27)</f>
        <v/>
      </c>
      <c r="K126" s="123" t="str">
        <f>IF('Pulje 10'!W27="","",'Pulje 10'!W27)</f>
        <v/>
      </c>
      <c r="L126" s="123" t="str">
        <f>IF('Pulje 10'!X27="","",'Pulje 10'!X27)</f>
        <v/>
      </c>
      <c r="M126" s="123" t="str">
        <f>IF('Pulje 10'!Z28="","",'Pulje 10'!Z28)</f>
        <v/>
      </c>
    </row>
    <row r="127" spans="1:13" ht="16">
      <c r="A127" s="113"/>
      <c r="B127" s="123" t="str">
        <f>IF('Pulje 10'!D29="","",'Pulje 10'!D29)</f>
        <v/>
      </c>
      <c r="C127" s="114" t="str">
        <f>IF('Pulje 10'!E29="","",'Pulje 10'!E29)</f>
        <v/>
      </c>
      <c r="D127" s="114" t="str">
        <f>IF('Pulje 10'!F29="","",'Pulje 10'!F29)</f>
        <v/>
      </c>
      <c r="E127" s="115" t="str">
        <f>IF('Pulje 10'!G29="","",'Pulje 10'!G29)</f>
        <v/>
      </c>
      <c r="F127" s="116" t="str">
        <f>IF('Pulje 10'!I29="","",'Pulje 10'!I29)</f>
        <v/>
      </c>
      <c r="G127" s="116" t="str">
        <f>IF('Pulje 10'!J29="","",'Pulje 10'!J29)</f>
        <v/>
      </c>
      <c r="H127" s="122" t="str">
        <f>IF('Pulje 10'!Q29="","",'Pulje 10'!Q29)</f>
        <v/>
      </c>
      <c r="I127" s="122" t="str">
        <f>IF('Pulje 10'!R29="","",'Pulje 10'!R29)</f>
        <v/>
      </c>
      <c r="J127" s="123" t="str">
        <f>IF('Pulje 10'!V29="","",'Pulje 10'!V29)</f>
        <v/>
      </c>
      <c r="K127" s="123" t="str">
        <f>IF('Pulje 10'!W29="","",'Pulje 10'!W29)</f>
        <v/>
      </c>
      <c r="L127" s="123" t="str">
        <f>IF('Pulje 10'!X29="","",'Pulje 10'!X29)</f>
        <v/>
      </c>
      <c r="M127" s="123" t="str">
        <f>IF('Pulje 10'!Z30="","",'Pulje 10'!Z30)</f>
        <v/>
      </c>
    </row>
    <row r="128" spans="1:13" ht="16">
      <c r="A128" s="113"/>
      <c r="B128" s="123" t="str">
        <f>IF('Pulje 10'!D31="","",'Pulje 10'!D31)</f>
        <v/>
      </c>
      <c r="C128" s="114" t="str">
        <f>IF('Pulje 10'!E31="","",'Pulje 10'!E31)</f>
        <v/>
      </c>
      <c r="D128" s="114" t="str">
        <f>IF('Pulje 10'!F31="","",'Pulje 10'!F31)</f>
        <v/>
      </c>
      <c r="E128" s="115" t="str">
        <f>IF('Pulje 10'!G31="","",'Pulje 10'!G31)</f>
        <v/>
      </c>
      <c r="F128" s="116" t="str">
        <f>IF('Pulje 10'!I31="","",'Pulje 10'!I31)</f>
        <v/>
      </c>
      <c r="G128" s="116" t="str">
        <f>IF('Pulje 10'!J31="","",'Pulje 10'!J31)</f>
        <v/>
      </c>
      <c r="H128" s="122" t="str">
        <f>IF('Pulje 10'!Q31="","",'Pulje 10'!Q31)</f>
        <v/>
      </c>
      <c r="I128" s="122" t="str">
        <f>IF('Pulje 10'!R31="","",'Pulje 10'!R31)</f>
        <v/>
      </c>
      <c r="J128" s="123" t="str">
        <f>IF('Pulje 10'!V31="","",'Pulje 10'!V31)</f>
        <v/>
      </c>
      <c r="K128" s="123" t="str">
        <f>IF('Pulje 10'!W31="","",'Pulje 10'!W31)</f>
        <v/>
      </c>
      <c r="L128" s="123" t="str">
        <f>IF('Pulje 10'!X31="","",'Pulje 10'!X31)</f>
        <v/>
      </c>
      <c r="M128" s="123" t="str">
        <f>IF('Pulje 10'!Z32="","",'Pulje 10'!Z32)</f>
        <v/>
      </c>
    </row>
    <row r="129" spans="1:13" ht="16">
      <c r="A129" s="113"/>
      <c r="B129" s="123" t="str">
        <f>IF('Puje 11'!D9="","",'Puje 11'!D9)</f>
        <v/>
      </c>
      <c r="C129" s="114" t="str">
        <f>IF('Puje 11'!E9="","",'Puje 11'!E9)</f>
        <v/>
      </c>
      <c r="D129" s="114" t="str">
        <f>IF('Puje 11'!F9="","",'Puje 11'!F9)</f>
        <v/>
      </c>
      <c r="E129" s="115" t="str">
        <f>IF('Puje 11'!G9="","",'Puje 11'!G9)</f>
        <v/>
      </c>
      <c r="F129" s="116" t="str">
        <f>IF('Puje 11'!I9="","",'Puje 11'!I9)</f>
        <v/>
      </c>
      <c r="G129" s="116" t="str">
        <f>IF('Puje 11'!J9="","",'Puje 11'!J9)</f>
        <v/>
      </c>
      <c r="H129" s="122" t="str">
        <f>IF('Puje 11'!Q9="","",'Puje 11'!Q9)</f>
        <v/>
      </c>
      <c r="I129" s="122" t="str">
        <f>IF('Puje 11'!R9="","",'Puje 11'!R9)</f>
        <v/>
      </c>
      <c r="J129" s="123" t="str">
        <f>IF('Puje 11'!V9="","",'Puje 11'!V9)</f>
        <v/>
      </c>
      <c r="K129" s="123" t="str">
        <f>IF('Puje 11'!W9="","",'Puje 11'!W9)</f>
        <v/>
      </c>
      <c r="L129" s="123" t="str">
        <f>IF('Puje 11'!X9="","",'Puje 11'!X9)</f>
        <v/>
      </c>
      <c r="M129" s="123" t="str">
        <f>IF('Puje 11'!Z10="","",'Puje 11'!Z10)</f>
        <v/>
      </c>
    </row>
    <row r="130" spans="1:13" ht="16">
      <c r="A130" s="113"/>
      <c r="B130" s="123" t="str">
        <f>IF('Puje 11'!D11="","",'Puje 11'!D11)</f>
        <v/>
      </c>
      <c r="C130" s="114" t="str">
        <f>IF('Puje 11'!E11="","",'Puje 11'!E11)</f>
        <v/>
      </c>
      <c r="D130" s="114" t="str">
        <f>IF('Puje 11'!F11="","",'Puje 11'!F11)</f>
        <v/>
      </c>
      <c r="E130" s="115" t="str">
        <f>IF('Puje 11'!G11="","",'Puje 11'!G11)</f>
        <v/>
      </c>
      <c r="F130" s="116" t="str">
        <f>IF('Puje 11'!I11="","",'Puje 11'!I11)</f>
        <v/>
      </c>
      <c r="G130" s="116" t="str">
        <f>IF('Puje 11'!J11="","",'Puje 11'!J11)</f>
        <v/>
      </c>
      <c r="H130" s="122" t="str">
        <f>IF('Puje 11'!Q11="","",'Puje 11'!Q11)</f>
        <v/>
      </c>
      <c r="I130" s="122" t="str">
        <f>IF('Puje 11'!R11="","",'Puje 11'!R11)</f>
        <v/>
      </c>
      <c r="J130" s="123" t="str">
        <f>IF('Puje 11'!V11="","",'Puje 11'!V11)</f>
        <v/>
      </c>
      <c r="K130" s="123" t="str">
        <f>IF('Puje 11'!W11="","",'Puje 11'!W11)</f>
        <v/>
      </c>
      <c r="L130" s="123" t="str">
        <f>IF('Puje 11'!X11="","",'Puje 11'!X11)</f>
        <v/>
      </c>
      <c r="M130" s="123" t="str">
        <f>IF('Puje 11'!Z12="","",'Puje 11'!Z12)</f>
        <v/>
      </c>
    </row>
    <row r="131" spans="1:13" ht="16">
      <c r="A131" s="113"/>
      <c r="B131" s="123" t="str">
        <f>IF('Puje 11'!D13="","",'Puje 11'!D13)</f>
        <v/>
      </c>
      <c r="C131" s="114" t="str">
        <f>IF('Puje 11'!E13="","",'Puje 11'!E13)</f>
        <v/>
      </c>
      <c r="D131" s="114" t="str">
        <f>IF('Puje 11'!F13="","",'Puje 11'!F13)</f>
        <v/>
      </c>
      <c r="E131" s="115" t="str">
        <f>IF('Puje 11'!G13="","",'Puje 11'!G13)</f>
        <v/>
      </c>
      <c r="F131" s="116" t="str">
        <f>IF('Puje 11'!I13="","",'Puje 11'!I13)</f>
        <v/>
      </c>
      <c r="G131" s="116" t="str">
        <f>IF('Puje 11'!J13="","",'Puje 11'!J13)</f>
        <v/>
      </c>
      <c r="H131" s="122" t="str">
        <f>IF('Puje 11'!Q13="","",'Puje 11'!Q13)</f>
        <v/>
      </c>
      <c r="I131" s="122" t="str">
        <f>IF('Puje 11'!R13="","",'Puje 11'!R13)</f>
        <v/>
      </c>
      <c r="J131" s="123" t="str">
        <f>IF('Puje 11'!V13="","",'Puje 11'!V13)</f>
        <v/>
      </c>
      <c r="K131" s="123" t="str">
        <f>IF('Puje 11'!W13="","",'Puje 11'!W13)</f>
        <v/>
      </c>
      <c r="L131" s="123" t="str">
        <f>IF('Puje 11'!X13="","",'Puje 11'!X13)</f>
        <v/>
      </c>
      <c r="M131" s="123" t="str">
        <f>IF('Puje 11'!Z14="","",'Puje 11'!Z14)</f>
        <v/>
      </c>
    </row>
    <row r="132" spans="1:13" ht="16">
      <c r="A132" s="113"/>
      <c r="B132" s="123" t="str">
        <f>IF('Puje 11'!D15="","",'Puje 11'!D15)</f>
        <v/>
      </c>
      <c r="C132" s="114" t="str">
        <f>IF('Puje 11'!E15="","",'Puje 11'!E15)</f>
        <v/>
      </c>
      <c r="D132" s="114" t="str">
        <f>IF('Puje 11'!F15="","",'Puje 11'!F15)</f>
        <v/>
      </c>
      <c r="E132" s="115" t="str">
        <f>IF('Puje 11'!G15="","",'Puje 11'!G15)</f>
        <v/>
      </c>
      <c r="F132" s="116" t="str">
        <f>IF('Puje 11'!I15="","",'Puje 11'!I15)</f>
        <v/>
      </c>
      <c r="G132" s="116" t="str">
        <f>IF('Puje 11'!J15="","",'Puje 11'!J15)</f>
        <v/>
      </c>
      <c r="H132" s="122" t="str">
        <f>IF('Puje 11'!Q15="","",'Puje 11'!Q15)</f>
        <v/>
      </c>
      <c r="I132" s="122" t="str">
        <f>IF('Puje 11'!R15="","",'Puje 11'!R15)</f>
        <v/>
      </c>
      <c r="J132" s="123" t="str">
        <f>IF('Puje 11'!V15="","",'Puje 11'!V15)</f>
        <v/>
      </c>
      <c r="K132" s="123" t="str">
        <f>IF('Puje 11'!W15="","",'Puje 11'!W15)</f>
        <v/>
      </c>
      <c r="L132" s="123" t="str">
        <f>IF('Puje 11'!X15="","",'Puje 11'!X15)</f>
        <v/>
      </c>
      <c r="M132" s="123" t="str">
        <f>IF('Puje 11'!Z16="","",'Puje 11'!Z16)</f>
        <v/>
      </c>
    </row>
    <row r="133" spans="1:13" ht="16">
      <c r="A133" s="113"/>
      <c r="B133" s="123" t="str">
        <f>IF('Puje 11'!D17="","",'Puje 11'!D17)</f>
        <v/>
      </c>
      <c r="C133" s="114" t="str">
        <f>IF('Puje 11'!E17="","",'Puje 11'!E17)</f>
        <v/>
      </c>
      <c r="D133" s="114" t="str">
        <f>IF('Puje 11'!F17="","",'Puje 11'!F17)</f>
        <v/>
      </c>
      <c r="E133" s="115" t="str">
        <f>IF('Puje 11'!G17="","",'Puje 11'!G17)</f>
        <v/>
      </c>
      <c r="F133" s="116" t="str">
        <f>IF('Puje 11'!I17="","",'Puje 11'!I17)</f>
        <v/>
      </c>
      <c r="G133" s="116" t="str">
        <f>IF('Puje 11'!J17="","",'Puje 11'!J17)</f>
        <v/>
      </c>
      <c r="H133" s="122" t="str">
        <f>IF('Puje 11'!Q17="","",'Puje 11'!Q17)</f>
        <v/>
      </c>
      <c r="I133" s="122" t="str">
        <f>IF('Puje 11'!R17="","",'Puje 11'!R17)</f>
        <v/>
      </c>
      <c r="J133" s="123" t="str">
        <f>IF('Puje 11'!V17="","",'Puje 11'!V17)</f>
        <v/>
      </c>
      <c r="K133" s="123" t="str">
        <f>IF('Puje 11'!W17="","",'Puje 11'!W17)</f>
        <v/>
      </c>
      <c r="L133" s="123" t="str">
        <f>IF('Puje 11'!X17="","",'Puje 11'!X17)</f>
        <v/>
      </c>
      <c r="M133" s="123" t="str">
        <f>IF('Puje 11'!Z18="","",'Puje 11'!Z18)</f>
        <v/>
      </c>
    </row>
    <row r="134" spans="1:13" ht="16">
      <c r="A134" s="113"/>
      <c r="B134" s="123" t="str">
        <f>IF('Puje 11'!D19="","",'Puje 11'!D19)</f>
        <v/>
      </c>
      <c r="C134" s="114" t="str">
        <f>IF('Puje 11'!E19="","",'Puje 11'!E19)</f>
        <v/>
      </c>
      <c r="D134" s="114" t="str">
        <f>IF('Puje 11'!F19="","",'Puje 11'!F19)</f>
        <v/>
      </c>
      <c r="E134" s="115" t="str">
        <f>IF('Puje 11'!G19="","",'Puje 11'!G19)</f>
        <v/>
      </c>
      <c r="F134" s="116" t="str">
        <f>IF('Puje 11'!I19="","",'Puje 11'!I19)</f>
        <v/>
      </c>
      <c r="G134" s="116" t="str">
        <f>IF('Puje 11'!J19="","",'Puje 11'!J19)</f>
        <v/>
      </c>
      <c r="H134" s="122" t="str">
        <f>IF('Puje 11'!Q19="","",'Puje 11'!Q19)</f>
        <v/>
      </c>
      <c r="I134" s="122" t="str">
        <f>IF('Puje 11'!R19="","",'Puje 11'!R19)</f>
        <v/>
      </c>
      <c r="J134" s="123" t="str">
        <f>IF('Puje 11'!V19="","",'Puje 11'!V19)</f>
        <v/>
      </c>
      <c r="K134" s="123" t="str">
        <f>IF('Puje 11'!W19="","",'Puje 11'!W19)</f>
        <v/>
      </c>
      <c r="L134" s="123" t="str">
        <f>IF('Puje 11'!X19="","",'Puje 11'!X19)</f>
        <v/>
      </c>
      <c r="M134" s="123" t="str">
        <f>IF('Puje 11'!Z20="","",'Puje 11'!Z20)</f>
        <v/>
      </c>
    </row>
    <row r="135" spans="1:13" ht="16">
      <c r="A135" s="113"/>
      <c r="B135" s="123" t="str">
        <f>IF('Puje 11'!D21="","",'Puje 11'!D21)</f>
        <v/>
      </c>
      <c r="C135" s="114" t="str">
        <f>IF('Puje 11'!E21="","",'Puje 11'!E21)</f>
        <v/>
      </c>
      <c r="D135" s="114" t="str">
        <f>IF('Puje 11'!F21="","",'Puje 11'!F21)</f>
        <v/>
      </c>
      <c r="E135" s="115" t="str">
        <f>IF('Puje 11'!G21="","",'Puje 11'!G21)</f>
        <v/>
      </c>
      <c r="F135" s="116" t="str">
        <f>IF('Puje 11'!I21="","",'Puje 11'!I21)</f>
        <v/>
      </c>
      <c r="G135" s="116" t="str">
        <f>IF('Puje 11'!J21="","",'Puje 11'!J21)</f>
        <v/>
      </c>
      <c r="H135" s="122" t="str">
        <f>IF('Puje 11'!Q21="","",'Puje 11'!Q21)</f>
        <v/>
      </c>
      <c r="I135" s="122" t="str">
        <f>IF('Puje 11'!R21="","",'Puje 11'!R21)</f>
        <v/>
      </c>
      <c r="J135" s="123" t="str">
        <f>IF('Puje 11'!V21="","",'Puje 11'!V21)</f>
        <v/>
      </c>
      <c r="K135" s="123" t="str">
        <f>IF('Puje 11'!W21="","",'Puje 11'!W21)</f>
        <v/>
      </c>
      <c r="L135" s="123" t="str">
        <f>IF('Puje 11'!X21="","",'Puje 11'!X21)</f>
        <v/>
      </c>
      <c r="M135" s="123" t="str">
        <f>IF('Puje 11'!Z22="","",'Puje 11'!Z22)</f>
        <v/>
      </c>
    </row>
    <row r="136" spans="1:13" ht="16">
      <c r="A136" s="113"/>
      <c r="B136" s="123" t="str">
        <f>IF('Puje 11'!D23="","",'Puje 11'!D23)</f>
        <v/>
      </c>
      <c r="C136" s="114" t="str">
        <f>IF('Puje 11'!E23="","",'Puje 11'!E23)</f>
        <v/>
      </c>
      <c r="D136" s="114" t="str">
        <f>IF('Puje 11'!F23="","",'Puje 11'!F23)</f>
        <v/>
      </c>
      <c r="E136" s="115" t="str">
        <f>IF('Puje 11'!G23="","",'Puje 11'!G23)</f>
        <v/>
      </c>
      <c r="F136" s="116" t="str">
        <f>IF('Puje 11'!I23="","",'Puje 11'!I23)</f>
        <v/>
      </c>
      <c r="G136" s="116" t="str">
        <f>IF('Puje 11'!J23="","",'Puje 11'!J23)</f>
        <v/>
      </c>
      <c r="H136" s="122" t="str">
        <f>IF('Puje 11'!Q23="","",'Puje 11'!Q23)</f>
        <v/>
      </c>
      <c r="I136" s="122" t="str">
        <f>IF('Puje 11'!R23="","",'Puje 11'!R23)</f>
        <v/>
      </c>
      <c r="J136" s="123" t="str">
        <f>IF('Puje 11'!V23="","",'Puje 11'!V23)</f>
        <v/>
      </c>
      <c r="K136" s="123" t="str">
        <f>IF('Puje 11'!W23="","",'Puje 11'!W23)</f>
        <v/>
      </c>
      <c r="L136" s="123" t="str">
        <f>IF('Puje 11'!X23="","",'Puje 11'!X23)</f>
        <v/>
      </c>
      <c r="M136" s="123" t="str">
        <f>IF('Puje 11'!Z24="","",'Puje 11'!Z24)</f>
        <v/>
      </c>
    </row>
    <row r="137" spans="1:13" ht="16">
      <c r="A137" s="113"/>
      <c r="B137" s="123" t="str">
        <f>IF('Puje 11'!D25="","",'Puje 11'!D25)</f>
        <v/>
      </c>
      <c r="C137" s="114" t="str">
        <f>IF('Puje 11'!E25="","",'Puje 11'!E25)</f>
        <v/>
      </c>
      <c r="D137" s="114" t="str">
        <f>IF('Puje 11'!F25="","",'Puje 11'!F25)</f>
        <v/>
      </c>
      <c r="E137" s="115" t="str">
        <f>IF('Puje 11'!G25="","",'Puje 11'!G25)</f>
        <v/>
      </c>
      <c r="F137" s="116" t="str">
        <f>IF('Puje 11'!I25="","",'Puje 11'!I25)</f>
        <v/>
      </c>
      <c r="G137" s="116" t="str">
        <f>IF('Puje 11'!J25="","",'Puje 11'!J25)</f>
        <v/>
      </c>
      <c r="H137" s="122" t="str">
        <f>IF('Puje 11'!Q25="","",'Puje 11'!Q25)</f>
        <v/>
      </c>
      <c r="I137" s="122" t="str">
        <f>IF('Puje 11'!R25="","",'Puje 11'!R25)</f>
        <v/>
      </c>
      <c r="J137" s="123" t="str">
        <f>IF('Puje 11'!V25="","",'Puje 11'!V25)</f>
        <v/>
      </c>
      <c r="K137" s="123" t="str">
        <f>IF('Puje 11'!W25="","",'Puje 11'!W25)</f>
        <v/>
      </c>
      <c r="L137" s="123" t="str">
        <f>IF('Puje 11'!X25="","",'Puje 11'!X25)</f>
        <v/>
      </c>
      <c r="M137" s="123" t="str">
        <f>IF('Puje 11'!Z26="","",'Puje 11'!Z26)</f>
        <v/>
      </c>
    </row>
    <row r="138" spans="1:13" ht="16">
      <c r="A138" s="113"/>
      <c r="B138" s="123" t="str">
        <f>IF('Puje 11'!D27="","",'Puje 11'!D27)</f>
        <v/>
      </c>
      <c r="C138" s="114" t="str">
        <f>IF('Puje 11'!E27="","",'Puje 11'!E27)</f>
        <v/>
      </c>
      <c r="D138" s="114" t="str">
        <f>IF('Puje 11'!F27="","",'Puje 11'!F27)</f>
        <v/>
      </c>
      <c r="E138" s="115" t="str">
        <f>IF('Puje 11'!G27="","",'Puje 11'!G27)</f>
        <v/>
      </c>
      <c r="F138" s="116" t="str">
        <f>IF('Puje 11'!I27="","",'Puje 11'!I27)</f>
        <v/>
      </c>
      <c r="G138" s="116" t="str">
        <f>IF('Puje 11'!J27="","",'Puje 11'!J27)</f>
        <v/>
      </c>
      <c r="H138" s="122" t="str">
        <f>IF('Puje 11'!Q27="","",'Puje 11'!Q27)</f>
        <v/>
      </c>
      <c r="I138" s="122" t="str">
        <f>IF('Puje 11'!R27="","",'Puje 11'!R27)</f>
        <v/>
      </c>
      <c r="J138" s="123" t="str">
        <f>IF('Puje 11'!V27="","",'Puje 11'!V27)</f>
        <v/>
      </c>
      <c r="K138" s="123" t="str">
        <f>IF('Puje 11'!W27="","",'Puje 11'!W27)</f>
        <v/>
      </c>
      <c r="L138" s="123" t="str">
        <f>IF('Puje 11'!X27="","",'Puje 11'!X27)</f>
        <v/>
      </c>
      <c r="M138" s="123" t="str">
        <f>IF('Puje 11'!Z28="","",'Puje 11'!Z28)</f>
        <v/>
      </c>
    </row>
    <row r="139" spans="1:13" ht="16">
      <c r="A139" s="113"/>
      <c r="B139" s="123" t="str">
        <f>IF('Puje 11'!D29="","",'Puje 11'!D29)</f>
        <v/>
      </c>
      <c r="C139" s="114" t="str">
        <f>IF('Puje 11'!E29="","",'Puje 11'!E29)</f>
        <v/>
      </c>
      <c r="D139" s="114" t="str">
        <f>IF('Puje 11'!F29="","",'Puje 11'!F29)</f>
        <v/>
      </c>
      <c r="E139" s="115" t="str">
        <f>IF('Puje 11'!G29="","",'Puje 11'!G29)</f>
        <v/>
      </c>
      <c r="F139" s="116" t="str">
        <f>IF('Puje 11'!I29="","",'Puje 11'!I29)</f>
        <v/>
      </c>
      <c r="G139" s="116" t="str">
        <f>IF('Puje 11'!J29="","",'Puje 11'!J29)</f>
        <v/>
      </c>
      <c r="H139" s="122" t="str">
        <f>IF('Puje 11'!Q29="","",'Puje 11'!Q29)</f>
        <v/>
      </c>
      <c r="I139" s="122" t="str">
        <f>IF('Puje 11'!R29="","",'Puje 11'!R29)</f>
        <v/>
      </c>
      <c r="J139" s="123" t="str">
        <f>IF('Puje 11'!V29="","",'Puje 11'!V29)</f>
        <v/>
      </c>
      <c r="K139" s="123" t="str">
        <f>IF('Puje 11'!W29="","",'Puje 11'!W29)</f>
        <v/>
      </c>
      <c r="L139" s="123" t="str">
        <f>IF('Puje 11'!X29="","",'Puje 11'!X29)</f>
        <v/>
      </c>
      <c r="M139" s="123" t="str">
        <f>IF('Puje 11'!Z30="","",'Puje 11'!Z30)</f>
        <v/>
      </c>
    </row>
    <row r="140" spans="1:13" ht="16">
      <c r="A140" s="113"/>
      <c r="B140" s="123" t="str">
        <f>IF('Puje 11'!D31="","",'Puje 11'!D31)</f>
        <v/>
      </c>
      <c r="C140" s="114" t="str">
        <f>IF('Puje 11'!E31="","",'Puje 11'!E31)</f>
        <v/>
      </c>
      <c r="D140" s="114" t="str">
        <f>IF('Puje 11'!F31="","",'Puje 11'!F31)</f>
        <v/>
      </c>
      <c r="E140" s="115" t="str">
        <f>IF('Puje 11'!G31="","",'Puje 11'!G31)</f>
        <v/>
      </c>
      <c r="F140" s="116" t="str">
        <f>IF('Puje 11'!I31="","",'Puje 11'!I31)</f>
        <v/>
      </c>
      <c r="G140" s="116" t="str">
        <f>IF('Puje 11'!J31="","",'Puje 11'!J31)</f>
        <v/>
      </c>
      <c r="H140" s="122" t="str">
        <f>IF('Puje 11'!Q31="","",'Puje 11'!Q31)</f>
        <v/>
      </c>
      <c r="I140" s="122" t="str">
        <f>IF('Puje 11'!R31="","",'Puje 11'!R31)</f>
        <v/>
      </c>
      <c r="J140" s="123" t="str">
        <f>IF('Puje 11'!V31="","",'Puje 11'!V31)</f>
        <v/>
      </c>
      <c r="K140" s="123" t="str">
        <f>IF('Puje 11'!W31="","",'Puje 11'!W31)</f>
        <v/>
      </c>
      <c r="L140" s="123" t="str">
        <f>IF('Puje 11'!X31="","",'Puje 11'!X31)</f>
        <v/>
      </c>
      <c r="M140" s="123" t="str">
        <f>IF('Puje 11'!Z32="","",'Puje 11'!Z32)</f>
        <v/>
      </c>
    </row>
    <row r="141" spans="1:13" ht="16">
      <c r="A141" s="113"/>
      <c r="B141" s="123" t="str">
        <f>IF('Pulje 12'!D9="","",'Pulje 12'!D9)</f>
        <v/>
      </c>
      <c r="C141" s="114" t="str">
        <f>IF('Pulje 12'!E9="","",'Pulje 12'!E9)</f>
        <v/>
      </c>
      <c r="D141" s="114" t="str">
        <f>IF('Pulje 12'!F9="","",'Pulje 12'!F9)</f>
        <v/>
      </c>
      <c r="E141" s="115" t="str">
        <f>IF('Pulje 12'!G9="","",'Pulje 12'!G9)</f>
        <v/>
      </c>
      <c r="F141" s="116" t="str">
        <f>IF('Pulje 12'!I9="","",'Pulje 12'!I9)</f>
        <v/>
      </c>
      <c r="G141" s="116" t="str">
        <f>IF('Pulje 12'!J9="","",'Pulje 12'!J9)</f>
        <v/>
      </c>
      <c r="H141" s="122" t="str">
        <f>IF('Pulje 12'!Q9="","",'Pulje 12'!Q9)</f>
        <v/>
      </c>
      <c r="I141" s="122" t="str">
        <f>IF('Pulje 12'!R9="","",'Pulje 12'!R9)</f>
        <v/>
      </c>
      <c r="J141" s="123" t="str">
        <f>IF('Pulje 12'!V9="","",'Pulje 12'!V9)</f>
        <v/>
      </c>
      <c r="K141" s="123" t="str">
        <f>IF('Pulje 12'!W9="","",'Pulje 12'!W9)</f>
        <v/>
      </c>
      <c r="L141" s="123" t="str">
        <f>IF('Pulje 12'!X9="","",'Pulje 12'!X9)</f>
        <v/>
      </c>
      <c r="M141" s="123" t="str">
        <f>IF('Pulje 12'!Z10="","",'Pulje 12'!Z10)</f>
        <v/>
      </c>
    </row>
    <row r="142" spans="1:13" ht="16">
      <c r="A142" s="113"/>
      <c r="B142" s="123" t="str">
        <f>IF('Pulje 12'!D11="","",'Pulje 12'!D11)</f>
        <v/>
      </c>
      <c r="C142" s="114" t="str">
        <f>IF('Pulje 12'!E11="","",'Pulje 12'!E11)</f>
        <v/>
      </c>
      <c r="D142" s="114" t="str">
        <f>IF('Pulje 12'!F11="","",'Pulje 12'!F11)</f>
        <v/>
      </c>
      <c r="E142" s="115" t="str">
        <f>IF('Pulje 12'!G11="","",'Pulje 12'!G11)</f>
        <v/>
      </c>
      <c r="F142" s="116" t="str">
        <f>IF('Pulje 12'!I11="","",'Pulje 12'!I11)</f>
        <v/>
      </c>
      <c r="G142" s="116" t="str">
        <f>IF('Pulje 12'!J11="","",'Pulje 12'!J11)</f>
        <v/>
      </c>
      <c r="H142" s="122" t="str">
        <f>IF('Pulje 12'!Q11="","",'Pulje 12'!Q11)</f>
        <v/>
      </c>
      <c r="I142" s="122" t="str">
        <f>IF('Pulje 12'!R11="","",'Pulje 12'!R11)</f>
        <v/>
      </c>
      <c r="J142" s="123" t="str">
        <f>IF('Pulje 12'!V11="","",'Pulje 12'!V11)</f>
        <v/>
      </c>
      <c r="K142" s="123" t="str">
        <f>IF('Pulje 12'!W11="","",'Pulje 12'!W11)</f>
        <v/>
      </c>
      <c r="L142" s="123" t="str">
        <f>IF('Pulje 12'!X11="","",'Pulje 12'!X11)</f>
        <v/>
      </c>
      <c r="M142" s="123" t="str">
        <f>IF('Pulje 12'!Z12="","",'Pulje 12'!Z12)</f>
        <v/>
      </c>
    </row>
    <row r="143" spans="1:13" ht="16">
      <c r="A143" s="113"/>
      <c r="B143" s="123" t="str">
        <f>IF('Pulje 12'!D13="","",'Pulje 12'!D13)</f>
        <v/>
      </c>
      <c r="C143" s="114" t="str">
        <f>IF('Pulje 12'!E13="","",'Pulje 12'!E13)</f>
        <v/>
      </c>
      <c r="D143" s="114" t="str">
        <f>IF('Pulje 12'!F13="","",'Pulje 12'!F13)</f>
        <v/>
      </c>
      <c r="E143" s="115" t="str">
        <f>IF('Pulje 12'!G13="","",'Pulje 12'!G13)</f>
        <v/>
      </c>
      <c r="F143" s="116" t="str">
        <f>IF('Pulje 12'!I13="","",'Pulje 12'!I13)</f>
        <v/>
      </c>
      <c r="G143" s="116" t="str">
        <f>IF('Pulje 12'!J13="","",'Pulje 12'!J13)</f>
        <v/>
      </c>
      <c r="H143" s="122" t="str">
        <f>IF('Pulje 12'!Q13="","",'Pulje 12'!Q13)</f>
        <v/>
      </c>
      <c r="I143" s="122" t="str">
        <f>IF('Pulje 12'!R13="","",'Pulje 12'!R13)</f>
        <v/>
      </c>
      <c r="J143" s="123" t="str">
        <f>IF('Pulje 12'!V13="","",'Pulje 12'!V13)</f>
        <v/>
      </c>
      <c r="K143" s="123" t="str">
        <f>IF('Pulje 12'!W13="","",'Pulje 12'!W13)</f>
        <v/>
      </c>
      <c r="L143" s="123" t="str">
        <f>IF('Pulje 12'!X13="","",'Pulje 12'!X13)</f>
        <v/>
      </c>
      <c r="M143" s="123" t="str">
        <f>IF('Pulje 12'!Z14="","",'Pulje 12'!Z14)</f>
        <v/>
      </c>
    </row>
    <row r="144" spans="1:13" ht="16">
      <c r="A144" s="113"/>
      <c r="B144" s="123" t="str">
        <f>IF('Pulje 12'!D15="","",'Pulje 12'!D15)</f>
        <v/>
      </c>
      <c r="C144" s="114" t="str">
        <f>IF('Pulje 12'!E15="","",'Pulje 12'!E15)</f>
        <v/>
      </c>
      <c r="D144" s="114" t="str">
        <f>IF('Pulje 12'!F15="","",'Pulje 12'!F15)</f>
        <v/>
      </c>
      <c r="E144" s="115" t="str">
        <f>IF('Pulje 12'!G15="","",'Pulje 12'!G15)</f>
        <v/>
      </c>
      <c r="F144" s="116" t="str">
        <f>IF('Pulje 12'!I15="","",'Pulje 12'!I15)</f>
        <v/>
      </c>
      <c r="G144" s="116" t="str">
        <f>IF('Pulje 12'!J15="","",'Pulje 12'!J15)</f>
        <v/>
      </c>
      <c r="H144" s="122" t="str">
        <f>IF('Pulje 12'!Q15="","",'Pulje 12'!Q15)</f>
        <v/>
      </c>
      <c r="I144" s="122" t="str">
        <f>IF('Pulje 12'!R15="","",'Pulje 12'!R15)</f>
        <v/>
      </c>
      <c r="J144" s="123" t="str">
        <f>IF('Pulje 12'!V15="","",'Pulje 12'!V15)</f>
        <v/>
      </c>
      <c r="K144" s="123" t="str">
        <f>IF('Pulje 12'!W15="","",'Pulje 12'!W15)</f>
        <v/>
      </c>
      <c r="L144" s="123" t="str">
        <f>IF('Pulje 12'!X15="","",'Pulje 12'!X15)</f>
        <v/>
      </c>
      <c r="M144" s="123" t="str">
        <f>IF('Pulje 12'!Z16="","",'Pulje 12'!Z16)</f>
        <v/>
      </c>
    </row>
    <row r="145" spans="1:13" ht="16">
      <c r="A145" s="113"/>
      <c r="B145" s="123" t="str">
        <f>IF('Pulje 12'!D17="","",'Pulje 12'!D17)</f>
        <v/>
      </c>
      <c r="C145" s="114" t="str">
        <f>IF('Pulje 12'!E17="","",'Pulje 12'!E17)</f>
        <v/>
      </c>
      <c r="D145" s="114" t="str">
        <f>IF('Pulje 12'!F17="","",'Pulje 12'!F17)</f>
        <v/>
      </c>
      <c r="E145" s="115" t="str">
        <f>IF('Pulje 12'!G17="","",'Pulje 12'!G17)</f>
        <v/>
      </c>
      <c r="F145" s="116" t="str">
        <f>IF('Pulje 12'!I17="","",'Pulje 12'!I17)</f>
        <v/>
      </c>
      <c r="G145" s="116" t="str">
        <f>IF('Pulje 12'!J17="","",'Pulje 12'!J17)</f>
        <v/>
      </c>
      <c r="H145" s="122" t="str">
        <f>IF('Pulje 12'!Q17="","",'Pulje 12'!Q17)</f>
        <v/>
      </c>
      <c r="I145" s="122" t="str">
        <f>IF('Pulje 12'!R17="","",'Pulje 12'!R17)</f>
        <v/>
      </c>
      <c r="J145" s="123" t="str">
        <f>IF('Pulje 12'!V17="","",'Pulje 12'!V17)</f>
        <v/>
      </c>
      <c r="K145" s="123" t="str">
        <f>IF('Pulje 12'!W17="","",'Pulje 12'!W17)</f>
        <v/>
      </c>
      <c r="L145" s="123" t="str">
        <f>IF('Pulje 12'!X17="","",'Pulje 12'!X17)</f>
        <v/>
      </c>
      <c r="M145" s="123" t="str">
        <f>IF('Pulje 12'!Z18="","",'Pulje 12'!Z18)</f>
        <v/>
      </c>
    </row>
    <row r="146" spans="1:13" ht="16">
      <c r="A146" s="113"/>
      <c r="B146" s="123" t="str">
        <f>IF('Pulje 12'!D19="","",'Pulje 12'!D19)</f>
        <v/>
      </c>
      <c r="C146" s="114" t="str">
        <f>IF('Pulje 12'!E19="","",'Pulje 12'!E19)</f>
        <v/>
      </c>
      <c r="D146" s="114" t="str">
        <f>IF('Pulje 12'!F19="","",'Pulje 12'!F19)</f>
        <v/>
      </c>
      <c r="E146" s="115" t="str">
        <f>IF('Pulje 12'!G19="","",'Pulje 12'!G19)</f>
        <v/>
      </c>
      <c r="F146" s="116" t="str">
        <f>IF('Pulje 12'!I19="","",'Pulje 12'!I19)</f>
        <v/>
      </c>
      <c r="G146" s="116" t="str">
        <f>IF('Pulje 12'!J19="","",'Pulje 12'!J19)</f>
        <v/>
      </c>
      <c r="H146" s="122" t="str">
        <f>IF('Pulje 12'!Q19="","",'Pulje 12'!Q19)</f>
        <v/>
      </c>
      <c r="I146" s="122" t="str">
        <f>IF('Pulje 12'!R19="","",'Pulje 12'!R19)</f>
        <v/>
      </c>
      <c r="J146" s="123" t="str">
        <f>IF('Pulje 12'!V19="","",'Pulje 12'!V19)</f>
        <v/>
      </c>
      <c r="K146" s="123" t="str">
        <f>IF('Pulje 12'!W19="","",'Pulje 12'!W19)</f>
        <v/>
      </c>
      <c r="L146" s="123" t="str">
        <f>IF('Pulje 12'!X19="","",'Pulje 12'!X19)</f>
        <v/>
      </c>
      <c r="M146" s="123" t="str">
        <f>IF('Pulje 12'!Z20="","",'Pulje 12'!Z20)</f>
        <v/>
      </c>
    </row>
    <row r="147" spans="1:13" ht="16">
      <c r="A147" s="113"/>
      <c r="B147" s="123" t="str">
        <f>IF('Pulje 12'!D21="","",'Pulje 12'!D21)</f>
        <v/>
      </c>
      <c r="C147" s="114" t="str">
        <f>IF('Pulje 12'!E21="","",'Pulje 12'!E21)</f>
        <v/>
      </c>
      <c r="D147" s="114" t="str">
        <f>IF('Pulje 12'!F21="","",'Pulje 12'!F21)</f>
        <v/>
      </c>
      <c r="E147" s="115" t="str">
        <f>IF('Pulje 12'!G21="","",'Pulje 12'!G21)</f>
        <v/>
      </c>
      <c r="F147" s="116" t="str">
        <f>IF('Pulje 12'!I21="","",'Pulje 12'!I21)</f>
        <v/>
      </c>
      <c r="G147" s="116" t="str">
        <f>IF('Pulje 12'!J21="","",'Pulje 12'!J21)</f>
        <v/>
      </c>
      <c r="H147" s="122" t="str">
        <f>IF('Pulje 12'!Q21="","",'Pulje 12'!Q21)</f>
        <v/>
      </c>
      <c r="I147" s="122" t="str">
        <f>IF('Pulje 12'!R21="","",'Pulje 12'!R21)</f>
        <v/>
      </c>
      <c r="J147" s="123" t="str">
        <f>IF('Pulje 12'!V21="","",'Pulje 12'!V21)</f>
        <v/>
      </c>
      <c r="K147" s="123" t="str">
        <f>IF('Pulje 12'!W21="","",'Pulje 12'!W21)</f>
        <v/>
      </c>
      <c r="L147" s="123" t="str">
        <f>IF('Pulje 12'!X21="","",'Pulje 12'!X21)</f>
        <v/>
      </c>
      <c r="M147" s="123" t="str">
        <f>IF('Pulje 12'!Z22="","",'Pulje 12'!Z22)</f>
        <v/>
      </c>
    </row>
    <row r="148" spans="1:13" ht="16">
      <c r="A148" s="113"/>
      <c r="B148" s="123" t="str">
        <f>IF('Pulje 12'!D23="","",'Pulje 12'!D23)</f>
        <v/>
      </c>
      <c r="C148" s="114" t="str">
        <f>IF('Pulje 12'!E23="","",'Pulje 12'!E23)</f>
        <v/>
      </c>
      <c r="D148" s="114" t="str">
        <f>IF('Pulje 12'!F23="","",'Pulje 12'!F23)</f>
        <v/>
      </c>
      <c r="E148" s="115" t="str">
        <f>IF('Pulje 12'!G23="","",'Pulje 12'!G23)</f>
        <v/>
      </c>
      <c r="F148" s="116" t="str">
        <f>IF('Pulje 12'!I23="","",'Pulje 12'!I23)</f>
        <v/>
      </c>
      <c r="G148" s="116" t="str">
        <f>IF('Pulje 12'!J23="","",'Pulje 12'!J23)</f>
        <v/>
      </c>
      <c r="H148" s="122" t="str">
        <f>IF('Pulje 12'!Q23="","",'Pulje 12'!Q23)</f>
        <v/>
      </c>
      <c r="I148" s="122" t="str">
        <f>IF('Pulje 12'!R23="","",'Pulje 12'!R23)</f>
        <v/>
      </c>
      <c r="J148" s="123" t="str">
        <f>IF('Pulje 12'!V23="","",'Pulje 12'!V23)</f>
        <v/>
      </c>
      <c r="K148" s="123" t="str">
        <f>IF('Pulje 12'!W23="","",'Pulje 12'!W23)</f>
        <v/>
      </c>
      <c r="L148" s="123" t="str">
        <f>IF('Pulje 12'!X23="","",'Pulje 12'!X23)</f>
        <v/>
      </c>
      <c r="M148" s="123" t="str">
        <f>IF('Pulje 12'!Z24="","",'Pulje 12'!Z24)</f>
        <v/>
      </c>
    </row>
    <row r="149" spans="1:13" ht="16">
      <c r="A149" s="113"/>
      <c r="B149" s="123" t="str">
        <f>IF('Pulje 12'!D25="","",'Pulje 12'!D25)</f>
        <v/>
      </c>
      <c r="C149" s="114" t="str">
        <f>IF('Pulje 12'!E25="","",'Pulje 12'!E25)</f>
        <v/>
      </c>
      <c r="D149" s="114" t="str">
        <f>IF('Pulje 12'!F25="","",'Pulje 12'!F25)</f>
        <v/>
      </c>
      <c r="E149" s="115" t="str">
        <f>IF('Pulje 12'!G25="","",'Pulje 12'!G25)</f>
        <v/>
      </c>
      <c r="F149" s="116" t="str">
        <f>IF('Pulje 12'!I25="","",'Pulje 12'!I25)</f>
        <v/>
      </c>
      <c r="G149" s="116" t="str">
        <f>IF('Pulje 12'!J25="","",'Pulje 12'!J25)</f>
        <v/>
      </c>
      <c r="H149" s="122" t="str">
        <f>IF('Pulje 12'!Q25="","",'Pulje 12'!Q25)</f>
        <v/>
      </c>
      <c r="I149" s="122" t="str">
        <f>IF('Pulje 12'!R25="","",'Pulje 12'!R25)</f>
        <v/>
      </c>
      <c r="J149" s="123" t="str">
        <f>IF('Pulje 12'!V25="","",'Pulje 12'!V25)</f>
        <v/>
      </c>
      <c r="K149" s="123" t="str">
        <f>IF('Pulje 12'!W25="","",'Pulje 12'!W25)</f>
        <v/>
      </c>
      <c r="L149" s="123" t="str">
        <f>IF('Pulje 12'!X25="","",'Pulje 12'!X25)</f>
        <v/>
      </c>
      <c r="M149" s="123" t="str">
        <f>IF('Pulje 12'!Z26="","",'Pulje 12'!Z26)</f>
        <v/>
      </c>
    </row>
    <row r="150" spans="1:13" ht="16">
      <c r="A150" s="113"/>
      <c r="B150" s="123" t="str">
        <f>IF('Pulje 12'!D27="","",'Pulje 12'!D27)</f>
        <v/>
      </c>
      <c r="C150" s="114" t="str">
        <f>IF('Pulje 12'!E27="","",'Pulje 12'!E27)</f>
        <v/>
      </c>
      <c r="D150" s="114" t="str">
        <f>IF('Pulje 12'!F27="","",'Pulje 12'!F27)</f>
        <v/>
      </c>
      <c r="E150" s="115" t="str">
        <f>IF('Pulje 12'!G27="","",'Pulje 12'!G27)</f>
        <v/>
      </c>
      <c r="F150" s="116" t="str">
        <f>IF('Pulje 12'!I27="","",'Pulje 12'!I27)</f>
        <v/>
      </c>
      <c r="G150" s="116" t="str">
        <f>IF('Pulje 12'!J27="","",'Pulje 12'!J27)</f>
        <v/>
      </c>
      <c r="H150" s="122" t="str">
        <f>IF('Pulje 12'!Q27="","",'Pulje 12'!Q27)</f>
        <v/>
      </c>
      <c r="I150" s="122" t="str">
        <f>IF('Pulje 12'!R27="","",'Pulje 12'!R27)</f>
        <v/>
      </c>
      <c r="J150" s="123" t="str">
        <f>IF('Pulje 12'!V27="","",'Pulje 12'!V27)</f>
        <v/>
      </c>
      <c r="K150" s="123" t="str">
        <f>IF('Pulje 12'!W27="","",'Pulje 12'!W27)</f>
        <v/>
      </c>
      <c r="L150" s="123" t="str">
        <f>IF('Pulje 12'!X27="","",'Pulje 12'!X27)</f>
        <v/>
      </c>
      <c r="M150" s="123" t="str">
        <f>IF('Pulje 12'!Z28="","",'Pulje 12'!Z28)</f>
        <v/>
      </c>
    </row>
    <row r="151" spans="1:13" ht="16">
      <c r="A151" s="113"/>
      <c r="B151" s="123" t="str">
        <f>IF('Pulje 12'!D29="","",'Pulje 12'!D29)</f>
        <v/>
      </c>
      <c r="C151" s="114" t="str">
        <f>IF('Pulje 12'!E29="","",'Pulje 12'!E29)</f>
        <v/>
      </c>
      <c r="D151" s="114" t="str">
        <f>IF('Pulje 12'!F29="","",'Pulje 12'!F29)</f>
        <v/>
      </c>
      <c r="E151" s="115" t="str">
        <f>IF('Pulje 12'!G29="","",'Pulje 12'!G29)</f>
        <v/>
      </c>
      <c r="F151" s="116" t="str">
        <f>IF('Pulje 12'!I29="","",'Pulje 12'!I29)</f>
        <v/>
      </c>
      <c r="G151" s="116" t="str">
        <f>IF('Pulje 12'!J29="","",'Pulje 12'!J29)</f>
        <v/>
      </c>
      <c r="H151" s="122" t="str">
        <f>IF('Pulje 12'!Q29="","",'Pulje 12'!Q29)</f>
        <v/>
      </c>
      <c r="I151" s="122" t="str">
        <f>IF('Pulje 12'!R29="","",'Pulje 12'!R29)</f>
        <v/>
      </c>
      <c r="J151" s="123" t="str">
        <f>IF('Pulje 12'!V29="","",'Pulje 12'!V29)</f>
        <v/>
      </c>
      <c r="K151" s="123" t="str">
        <f>IF('Pulje 12'!W29="","",'Pulje 12'!W29)</f>
        <v/>
      </c>
      <c r="L151" s="123" t="str">
        <f>IF('Pulje 12'!X29="","",'Pulje 12'!X29)</f>
        <v/>
      </c>
      <c r="M151" s="123" t="str">
        <f>IF('Pulje 12'!Z30="","",'Pulje 12'!Z30)</f>
        <v/>
      </c>
    </row>
    <row r="152" spans="1:13" ht="16">
      <c r="A152" s="113"/>
      <c r="B152" s="123" t="str">
        <f>IF('Pulje 12'!D31="","",'Pulje 12'!D31)</f>
        <v/>
      </c>
      <c r="C152" s="114" t="str">
        <f>IF('Pulje 12'!E31="","",'Pulje 12'!E31)</f>
        <v/>
      </c>
      <c r="D152" s="114" t="str">
        <f>IF('Pulje 12'!F31="","",'Pulje 12'!F31)</f>
        <v/>
      </c>
      <c r="E152" s="115" t="str">
        <f>IF('Pulje 12'!G31="","",'Pulje 12'!G31)</f>
        <v/>
      </c>
      <c r="F152" s="116" t="str">
        <f>IF('Pulje 12'!I31="","",'Pulje 12'!I31)</f>
        <v/>
      </c>
      <c r="G152" s="116" t="str">
        <f>IF('Pulje 12'!J31="","",'Pulje 12'!J31)</f>
        <v/>
      </c>
      <c r="H152" s="122" t="str">
        <f>IF('Pulje 12'!Q31="","",'Pulje 12'!Q31)</f>
        <v/>
      </c>
      <c r="I152" s="122" t="str">
        <f>IF('Pulje 12'!R31="","",'Pulje 12'!R31)</f>
        <v/>
      </c>
      <c r="J152" s="123" t="str">
        <f>IF('Pulje 12'!V31="","",'Pulje 12'!V31)</f>
        <v/>
      </c>
      <c r="K152" s="123" t="str">
        <f>IF('Pulje 12'!W31="","",'Pulje 12'!W31)</f>
        <v/>
      </c>
      <c r="L152" s="123" t="str">
        <f>IF('Pulje 12'!X31="","",'Pulje 12'!X31)</f>
        <v/>
      </c>
      <c r="M152" s="123" t="str">
        <f>IF('Pulje 12'!Z32="","",'Pulje 12'!Z32)</f>
        <v/>
      </c>
    </row>
  </sheetData>
  <mergeCells count="6">
    <mergeCell ref="A31:M31"/>
    <mergeCell ref="A1:M1"/>
    <mergeCell ref="A2:E2"/>
    <mergeCell ref="F2:I2"/>
    <mergeCell ref="J2:M2"/>
    <mergeCell ref="A4:M4"/>
  </mergeCells>
  <pageMargins left="0.74803149606299213" right="0.74803149606299213" top="0.98425196850393704" bottom="0.98425196850393704" header="0.51181102362204722" footer="0.51181102362204722"/>
  <pageSetup paperSize="9" scale="64" fitToHeight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A2E1-2570-8A40-8A6A-B891E4DA631A}">
  <sheetPr>
    <pageSetUpPr fitToPage="1"/>
  </sheetPr>
  <dimension ref="A1:M160"/>
  <sheetViews>
    <sheetView zoomScale="120" zoomScaleNormal="120" zoomScalePageLayoutView="120" workbookViewId="0">
      <selection activeCell="L69" sqref="L69"/>
    </sheetView>
  </sheetViews>
  <sheetFormatPr baseColWidth="10" defaultColWidth="8.796875" defaultRowHeight="13"/>
  <cols>
    <col min="1" max="1" width="5.3984375" customWidth="1"/>
    <col min="2" max="3" width="7.59765625" customWidth="1"/>
    <col min="4" max="4" width="7.19921875" customWidth="1"/>
    <col min="5" max="5" width="10.3984375" customWidth="1"/>
    <col min="6" max="6" width="27.59765625" customWidth="1"/>
    <col min="7" max="7" width="20.59765625" customWidth="1"/>
    <col min="8" max="9" width="6.796875" customWidth="1"/>
    <col min="10" max="11" width="8.59765625" customWidth="1"/>
    <col min="12" max="12" width="9.59765625" customWidth="1"/>
    <col min="13" max="13" width="9.3984375" bestFit="1" customWidth="1"/>
  </cols>
  <sheetData>
    <row r="1" spans="1:13" ht="31" thickBot="1">
      <c r="A1" s="297" t="s">
        <v>94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s="64" customFormat="1" ht="24" customHeight="1" thickBot="1">
      <c r="A2" s="300" t="str">
        <f>IF('Pulje 1'!K5&gt;0,'Pulje 1'!K5,"")</f>
        <v/>
      </c>
      <c r="B2" s="301"/>
      <c r="C2" s="301"/>
      <c r="D2" s="301"/>
      <c r="E2" s="301"/>
      <c r="F2" s="302" t="str">
        <f>IF('Pulje 1'!R5&gt;0,'Pulje 1'!R5,"")</f>
        <v/>
      </c>
      <c r="G2" s="301"/>
      <c r="H2" s="301"/>
      <c r="I2" s="301"/>
      <c r="J2" s="303" t="str">
        <f>IF('Pulje 1'!X5&gt;0,'Pulje 1'!X5,"")</f>
        <v/>
      </c>
      <c r="K2" s="304"/>
      <c r="L2" s="304"/>
      <c r="M2" s="304"/>
    </row>
    <row r="3" spans="1:13" s="10" customFormat="1" ht="14" thickBot="1">
      <c r="A3" s="61" t="s">
        <v>33</v>
      </c>
      <c r="B3" s="63" t="s">
        <v>34</v>
      </c>
      <c r="C3" s="63" t="s">
        <v>35</v>
      </c>
      <c r="D3" s="61" t="s">
        <v>36</v>
      </c>
      <c r="E3" s="61" t="s">
        <v>37</v>
      </c>
      <c r="F3" s="62" t="s">
        <v>6</v>
      </c>
      <c r="G3" s="62" t="s">
        <v>28</v>
      </c>
      <c r="H3" s="61" t="s">
        <v>8</v>
      </c>
      <c r="I3" s="61" t="s">
        <v>9</v>
      </c>
      <c r="J3" s="61" t="s">
        <v>38</v>
      </c>
      <c r="K3" s="61" t="s">
        <v>39</v>
      </c>
      <c r="L3" s="61" t="s">
        <v>23</v>
      </c>
      <c r="M3" s="61" t="s">
        <v>10</v>
      </c>
    </row>
    <row r="4" spans="1:13" ht="21" thickBot="1">
      <c r="A4" s="305" t="s">
        <v>64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7"/>
    </row>
    <row r="5" spans="1:13" s="10" customFormat="1" ht="11" customHeight="1">
      <c r="A5" s="61"/>
      <c r="B5" s="63"/>
      <c r="C5" s="63"/>
      <c r="D5" s="61"/>
      <c r="E5" s="61"/>
      <c r="F5" s="62"/>
      <c r="G5" s="62"/>
      <c r="H5" s="61"/>
      <c r="I5" s="61"/>
      <c r="J5" s="61"/>
      <c r="K5" s="61"/>
      <c r="L5" s="61"/>
      <c r="M5" s="61"/>
    </row>
    <row r="6" spans="1:13" s="10" customFormat="1" ht="16">
      <c r="A6" s="113"/>
      <c r="B6" s="114" t="str">
        <f>IF('Pulje 1'!D9="","",'Pulje 1'!D9)</f>
        <v/>
      </c>
      <c r="C6" s="114" t="str">
        <f>IF('Pulje 1'!E9="","",'Pulje 1'!E9)</f>
        <v/>
      </c>
      <c r="D6" s="114" t="str">
        <f>IF('Pulje 1'!F9="","",'Pulje 1'!F9)</f>
        <v/>
      </c>
      <c r="E6" s="115" t="str">
        <f>IF('Pulje 1'!G9="","",'Pulje 1'!G9)</f>
        <v/>
      </c>
      <c r="F6" s="116" t="str">
        <f>IF('Pulje 1'!I9="","",'Pulje 1'!I9)</f>
        <v/>
      </c>
      <c r="G6" s="116" t="str">
        <f>IF('Pulje 1'!J9="","",'Pulje 1'!J9)</f>
        <v/>
      </c>
      <c r="H6" s="117" t="str">
        <f>IF('Pulje 1'!Q9="","",'Pulje 1'!Q9)</f>
        <v/>
      </c>
      <c r="I6" s="117" t="str">
        <f>IF('Pulje 1'!R9="","",'Pulje 1'!R9)</f>
        <v/>
      </c>
      <c r="J6" s="114" t="str">
        <f>IF('Pulje 1'!V9="","",'Pulje 1'!V9)</f>
        <v/>
      </c>
      <c r="K6" s="114" t="str">
        <f>IF('Pulje 1'!W9="","",'Pulje 1'!W9)</f>
        <v/>
      </c>
      <c r="L6" s="114" t="str">
        <f>IF('Pulje 1'!X9="","",'Pulje 1'!X9)</f>
        <v/>
      </c>
      <c r="M6" s="114" t="str">
        <f>IF('Pulje 1'!Z10="","",'Pulje 1'!Z10)</f>
        <v/>
      </c>
    </row>
    <row r="7" spans="1:13" s="10" customFormat="1" ht="16">
      <c r="A7" s="113"/>
      <c r="B7" s="114" t="str">
        <f>IF('Pulje 1'!D11="","",'Pulje 1'!D11)</f>
        <v/>
      </c>
      <c r="C7" s="114" t="str">
        <f>IF('Pulje 1'!E11="","",'Pulje 1'!E11)</f>
        <v/>
      </c>
      <c r="D7" s="114" t="str">
        <f>IF('Pulje 1'!F11="","",'Pulje 1'!F11)</f>
        <v/>
      </c>
      <c r="E7" s="115" t="str">
        <f>IF('Pulje 1'!G11="","",'Pulje 1'!G11)</f>
        <v/>
      </c>
      <c r="F7" s="116" t="str">
        <f>IF('Pulje 1'!I11="","",'Pulje 1'!I11)</f>
        <v/>
      </c>
      <c r="G7" s="116" t="str">
        <f>IF('Pulje 1'!J11="","",'Pulje 1'!J11)</f>
        <v/>
      </c>
      <c r="H7" s="117" t="str">
        <f>IF('Pulje 1'!Q11="","",'Pulje 1'!Q11)</f>
        <v/>
      </c>
      <c r="I7" s="117" t="str">
        <f>IF('Pulje 1'!R11="","",'Pulje 1'!R11)</f>
        <v/>
      </c>
      <c r="J7" s="114" t="str">
        <f>IF('Pulje 1'!V11="","",'Pulje 1'!V11)</f>
        <v/>
      </c>
      <c r="K7" s="114" t="str">
        <f>IF('Pulje 1'!W11="","",'Pulje 1'!W11)</f>
        <v/>
      </c>
      <c r="L7" s="114" t="str">
        <f>IF('Pulje 1'!X11="","",'Pulje 1'!X11)</f>
        <v/>
      </c>
      <c r="M7" s="114" t="str">
        <f>IF('Pulje 1'!Z12="","",'Pulje 1'!Z12)</f>
        <v/>
      </c>
    </row>
    <row r="8" spans="1:13" s="10" customFormat="1" ht="16">
      <c r="A8" s="113"/>
      <c r="B8" s="114" t="str">
        <f>IF('Pulje 1'!D13="","",'Pulje 1'!D13)</f>
        <v/>
      </c>
      <c r="C8" s="114" t="str">
        <f>IF('Pulje 1'!E13="","",'Pulje 1'!E13)</f>
        <v/>
      </c>
      <c r="D8" s="114" t="str">
        <f>IF('Pulje 1'!F13="","",'Pulje 1'!F13)</f>
        <v/>
      </c>
      <c r="E8" s="115" t="str">
        <f>IF('Pulje 1'!G13="","",'Pulje 1'!G13)</f>
        <v/>
      </c>
      <c r="F8" s="116" t="str">
        <f>IF('Pulje 1'!I13="","",'Pulje 1'!I13)</f>
        <v/>
      </c>
      <c r="G8" s="116" t="str">
        <f>IF('Pulje 1'!J13="","",'Pulje 1'!J13)</f>
        <v/>
      </c>
      <c r="H8" s="117" t="str">
        <f>IF('Pulje 1'!Q13="","",'Pulje 1'!Q13)</f>
        <v/>
      </c>
      <c r="I8" s="117" t="str">
        <f>IF('Pulje 1'!R13="","",'Pulje 1'!R13)</f>
        <v/>
      </c>
      <c r="J8" s="114" t="str">
        <f>IF('Pulje 1'!V13="","",'Pulje 1'!V13)</f>
        <v/>
      </c>
      <c r="K8" s="114" t="str">
        <f>IF('Pulje 1'!W13="","",'Pulje 1'!W13)</f>
        <v/>
      </c>
      <c r="L8" s="114" t="str">
        <f>IF('Pulje 1'!X13="","",'Pulje 1'!X13)</f>
        <v/>
      </c>
      <c r="M8" s="114" t="str">
        <f>IF('Pulje 1'!Z14="","",'Pulje 1'!Z14)</f>
        <v/>
      </c>
    </row>
    <row r="9" spans="1:13" s="10" customFormat="1" ht="16">
      <c r="A9" s="113"/>
      <c r="B9" s="114" t="str">
        <f>IF('Pulje 1'!D15="","",'Pulje 1'!D15)</f>
        <v/>
      </c>
      <c r="C9" s="114" t="str">
        <f>IF('Pulje 1'!E15="","",'Pulje 1'!E15)</f>
        <v/>
      </c>
      <c r="D9" s="114" t="str">
        <f>IF('Pulje 1'!F15="","",'Pulje 1'!F15)</f>
        <v/>
      </c>
      <c r="E9" s="115" t="str">
        <f>IF('Pulje 1'!G15="","",'Pulje 1'!G15)</f>
        <v/>
      </c>
      <c r="F9" s="116" t="str">
        <f>IF('Pulje 1'!I15="","",'Pulje 1'!I15)</f>
        <v/>
      </c>
      <c r="G9" s="116" t="str">
        <f>IF('Pulje 1'!J15="","",'Pulje 1'!J15)</f>
        <v/>
      </c>
      <c r="H9" s="117" t="str">
        <f>IF('Pulje 1'!Q15="","",'Pulje 1'!Q15)</f>
        <v/>
      </c>
      <c r="I9" s="117" t="str">
        <f>IF('Pulje 1'!R15="","",'Pulje 1'!R15)</f>
        <v/>
      </c>
      <c r="J9" s="114" t="str">
        <f>IF('Pulje 1'!V15="","",'Pulje 1'!V15)</f>
        <v/>
      </c>
      <c r="K9" s="114" t="str">
        <f>IF('Pulje 1'!W15="","",'Pulje 1'!W15)</f>
        <v/>
      </c>
      <c r="L9" s="114" t="str">
        <f>IF('Pulje 1'!X15="","",'Pulje 1'!X15)</f>
        <v/>
      </c>
      <c r="M9" s="114" t="str">
        <f>IF('Pulje 1'!Z16="","",'Pulje 1'!Z16)</f>
        <v/>
      </c>
    </row>
    <row r="10" spans="1:13" s="10" customFormat="1" ht="16">
      <c r="A10" s="113"/>
      <c r="B10" s="114" t="str">
        <f>IF('Pulje 1'!D17="","",'Pulje 1'!D17)</f>
        <v/>
      </c>
      <c r="C10" s="114" t="str">
        <f>IF('Pulje 1'!E17="","",'Pulje 1'!E17)</f>
        <v/>
      </c>
      <c r="D10" s="114" t="str">
        <f>IF('Pulje 1'!F17="","",'Pulje 1'!F17)</f>
        <v/>
      </c>
      <c r="E10" s="115" t="str">
        <f>IF('Pulje 1'!G17="","",'Pulje 1'!G17)</f>
        <v/>
      </c>
      <c r="F10" s="116" t="str">
        <f>IF('Pulje 1'!I17="","",'Pulje 1'!I17)</f>
        <v/>
      </c>
      <c r="G10" s="116" t="str">
        <f>IF('Pulje 1'!J17="","",'Pulje 1'!J17)</f>
        <v/>
      </c>
      <c r="H10" s="117" t="str">
        <f>IF('Pulje 1'!Q17="","",'Pulje 1'!Q17)</f>
        <v/>
      </c>
      <c r="I10" s="117" t="str">
        <f>IF('Pulje 1'!R17="","",'Pulje 1'!R17)</f>
        <v/>
      </c>
      <c r="J10" s="114" t="str">
        <f>IF('Pulje 1'!V17="","",'Pulje 1'!V17)</f>
        <v/>
      </c>
      <c r="K10" s="114" t="str">
        <f>IF('Pulje 1'!W17="","",'Pulje 1'!W17)</f>
        <v/>
      </c>
      <c r="L10" s="114" t="str">
        <f>IF('Pulje 1'!X17="","",'Pulje 1'!X17)</f>
        <v/>
      </c>
      <c r="M10" s="114" t="str">
        <f>IF('Pulje 1'!Z18="","",'Pulje 1'!Z18)</f>
        <v/>
      </c>
    </row>
    <row r="11" spans="1:13" s="10" customFormat="1" ht="16">
      <c r="A11" s="113"/>
      <c r="B11" s="114" t="str">
        <f>IF('Pulje 1'!D19="","",'Pulje 1'!D19)</f>
        <v/>
      </c>
      <c r="C11" s="114" t="str">
        <f>IF('Pulje 1'!E19="","",'Pulje 1'!E19)</f>
        <v/>
      </c>
      <c r="D11" s="114" t="str">
        <f>IF('Pulje 1'!F19="","",'Pulje 1'!F19)</f>
        <v/>
      </c>
      <c r="E11" s="115" t="str">
        <f>IF('Pulje 1'!G19="","",'Pulje 1'!G19)</f>
        <v/>
      </c>
      <c r="F11" s="116" t="str">
        <f>IF('Pulje 1'!I19="","",'Pulje 1'!I19)</f>
        <v/>
      </c>
      <c r="G11" s="116" t="str">
        <f>IF('Pulje 1'!J19="","",'Pulje 1'!J19)</f>
        <v/>
      </c>
      <c r="H11" s="117" t="str">
        <f>IF('Pulje 1'!Q19="","",'Pulje 1'!Q19)</f>
        <v/>
      </c>
      <c r="I11" s="117" t="str">
        <f>IF('Pulje 1'!R19="","",'Pulje 1'!R19)</f>
        <v/>
      </c>
      <c r="J11" s="114" t="str">
        <f>IF('Pulje 1'!V19="","",'Pulje 1'!V19)</f>
        <v/>
      </c>
      <c r="K11" s="114" t="str">
        <f>IF('Pulje 1'!W19="","",'Pulje 1'!W19)</f>
        <v/>
      </c>
      <c r="L11" s="114" t="str">
        <f>IF('Pulje 1'!X19="","",'Pulje 1'!X19)</f>
        <v/>
      </c>
      <c r="M11" s="114" t="str">
        <f>IF('Pulje 1'!Z20="","",'Pulje 1'!Z20)</f>
        <v/>
      </c>
    </row>
    <row r="12" spans="1:13" s="10" customFormat="1" ht="16">
      <c r="A12" s="113"/>
      <c r="B12" s="114" t="str">
        <f>IF('Pulje 1'!D21="","",'Pulje 1'!D21)</f>
        <v/>
      </c>
      <c r="C12" s="114" t="str">
        <f>IF('Pulje 1'!E21="","",'Pulje 1'!E21)</f>
        <v/>
      </c>
      <c r="D12" s="114" t="str">
        <f>IF('Pulje 1'!F21="","",'Pulje 1'!F21)</f>
        <v/>
      </c>
      <c r="E12" s="115" t="str">
        <f>IF('Pulje 1'!G21="","",'Pulje 1'!G21)</f>
        <v/>
      </c>
      <c r="F12" s="116" t="str">
        <f>IF('Pulje 1'!I21="","",'Pulje 1'!I21)</f>
        <v/>
      </c>
      <c r="G12" s="116" t="str">
        <f>IF('Pulje 1'!J21="","",'Pulje 1'!J21)</f>
        <v/>
      </c>
      <c r="H12" s="117" t="str">
        <f>IF('Pulje 1'!Q21="","",'Pulje 1'!Q21)</f>
        <v/>
      </c>
      <c r="I12" s="117" t="str">
        <f>IF('Pulje 1'!R21="","",'Pulje 1'!R21)</f>
        <v/>
      </c>
      <c r="J12" s="114" t="str">
        <f>IF('Pulje 1'!V21="","",'Pulje 1'!V21)</f>
        <v/>
      </c>
      <c r="K12" s="114" t="str">
        <f>IF('Pulje 1'!W21="","",'Pulje 1'!W21)</f>
        <v/>
      </c>
      <c r="L12" s="114" t="str">
        <f>IF('Pulje 1'!X21="","",'Pulje 1'!X21)</f>
        <v/>
      </c>
      <c r="M12" s="114" t="str">
        <f>IF('Pulje 1'!Z22="","",'Pulje 1'!Z22)</f>
        <v/>
      </c>
    </row>
    <row r="13" spans="1:13" s="10" customFormat="1" ht="16">
      <c r="A13" s="113"/>
      <c r="B13" s="114" t="str">
        <f>IF('Pulje 1'!D23="","",'Pulje 1'!D23)</f>
        <v/>
      </c>
      <c r="C13" s="114" t="str">
        <f>IF('Pulje 1'!E23="","",'Pulje 1'!E23)</f>
        <v/>
      </c>
      <c r="D13" s="114" t="str">
        <f>IF('Pulje 1'!F23="","",'Pulje 1'!F23)</f>
        <v/>
      </c>
      <c r="E13" s="115" t="str">
        <f>IF('Pulje 1'!G23="","",'Pulje 1'!G23)</f>
        <v/>
      </c>
      <c r="F13" s="116" t="str">
        <f>IF('Pulje 1'!I23="","",'Pulje 1'!I23)</f>
        <v/>
      </c>
      <c r="G13" s="116" t="str">
        <f>IF('Pulje 1'!J23="","",'Pulje 1'!J23)</f>
        <v/>
      </c>
      <c r="H13" s="117" t="str">
        <f>IF('Pulje 1'!Q23="","",'Pulje 1'!Q23)</f>
        <v/>
      </c>
      <c r="I13" s="117" t="str">
        <f>IF('Pulje 1'!R23="","",'Pulje 1'!R23)</f>
        <v/>
      </c>
      <c r="J13" s="114" t="str">
        <f>IF('Pulje 1'!V23="","",'Pulje 1'!V23)</f>
        <v/>
      </c>
      <c r="K13" s="114" t="str">
        <f>IF('Pulje 1'!W23="","",'Pulje 1'!W23)</f>
        <v/>
      </c>
      <c r="L13" s="114" t="str">
        <f>IF('Pulje 1'!X23="","",'Pulje 1'!X23)</f>
        <v/>
      </c>
      <c r="M13" s="114" t="str">
        <f>IF('Pulje 1'!Z24="","",'Pulje 1'!Z24)</f>
        <v/>
      </c>
    </row>
    <row r="14" spans="1:13" s="10" customFormat="1" ht="16">
      <c r="A14" s="113"/>
      <c r="B14" s="114" t="str">
        <f>IF('Pulje 1'!D25="","",'Pulje 1'!D25)</f>
        <v/>
      </c>
      <c r="C14" s="114" t="str">
        <f>IF('Pulje 1'!E25="","",'Pulje 1'!E25)</f>
        <v/>
      </c>
      <c r="D14" s="114" t="str">
        <f>IF('Pulje 1'!F25="","",'Pulje 1'!F25)</f>
        <v/>
      </c>
      <c r="E14" s="115" t="str">
        <f>IF('Pulje 1'!G25="","",'Pulje 1'!G25)</f>
        <v/>
      </c>
      <c r="F14" s="116" t="str">
        <f>IF('Pulje 1'!I25="","",'Pulje 1'!I25)</f>
        <v/>
      </c>
      <c r="G14" s="116" t="str">
        <f>IF('Pulje 1'!J25="","",'Pulje 1'!J25)</f>
        <v/>
      </c>
      <c r="H14" s="117" t="str">
        <f>IF('Pulje 1'!Q25="","",'Pulje 1'!Q25)</f>
        <v/>
      </c>
      <c r="I14" s="117" t="str">
        <f>IF('Pulje 1'!R25="","",'Pulje 1'!R25)</f>
        <v/>
      </c>
      <c r="J14" s="114" t="str">
        <f>IF('Pulje 1'!V25="","",'Pulje 1'!V25)</f>
        <v/>
      </c>
      <c r="K14" s="114" t="str">
        <f>IF('Pulje 1'!W25="","",'Pulje 1'!W25)</f>
        <v/>
      </c>
      <c r="L14" s="114" t="str">
        <f>IF('Pulje 1'!X25="","",'Pulje 1'!X25)</f>
        <v/>
      </c>
      <c r="M14" s="114" t="str">
        <f>IF('Pulje 1'!Z26="","",'Pulje 1'!Z26)</f>
        <v/>
      </c>
    </row>
    <row r="15" spans="1:13" s="10" customFormat="1" ht="16">
      <c r="A15" s="113"/>
      <c r="B15" s="114" t="str">
        <f>IF('Pulje 1'!D27="","",'Pulje 1'!D27)</f>
        <v/>
      </c>
      <c r="C15" s="114" t="str">
        <f>IF('Pulje 1'!E27="","",'Pulje 1'!E27)</f>
        <v/>
      </c>
      <c r="D15" s="114" t="str">
        <f>IF('Pulje 1'!F27="","",'Pulje 1'!F27)</f>
        <v/>
      </c>
      <c r="E15" s="115" t="str">
        <f>IF('Pulje 1'!G27="","",'Pulje 1'!G27)</f>
        <v/>
      </c>
      <c r="F15" s="116" t="str">
        <f>IF('Pulje 1'!I27="","",'Pulje 1'!I27)</f>
        <v/>
      </c>
      <c r="G15" s="116" t="str">
        <f>IF('Pulje 1'!J27="","",'Pulje 1'!J27)</f>
        <v/>
      </c>
      <c r="H15" s="117" t="str">
        <f>IF('Pulje 1'!Q27="","",'Pulje 1'!Q27)</f>
        <v/>
      </c>
      <c r="I15" s="117" t="str">
        <f>IF('Pulje 1'!R27="","",'Pulje 1'!R27)</f>
        <v/>
      </c>
      <c r="J15" s="114" t="str">
        <f>IF('Pulje 1'!V27="","",'Pulje 1'!V27)</f>
        <v/>
      </c>
      <c r="K15" s="114" t="str">
        <f>IF('Pulje 1'!W27="","",'Pulje 1'!W27)</f>
        <v/>
      </c>
      <c r="L15" s="114" t="str">
        <f>IF('Pulje 1'!X27="","",'Pulje 1'!X27)</f>
        <v/>
      </c>
      <c r="M15" s="114" t="str">
        <f>IF('Pulje 1'!Z28="","",'Pulje 1'!Z28)</f>
        <v/>
      </c>
    </row>
    <row r="16" spans="1:13" s="10" customFormat="1" ht="16">
      <c r="A16" s="113"/>
      <c r="B16" s="114" t="str">
        <f>IF('Pulje 1'!D29="","",'Pulje 1'!D29)</f>
        <v/>
      </c>
      <c r="C16" s="114" t="str">
        <f>IF('Pulje 1'!E29="","",'Pulje 1'!E29)</f>
        <v/>
      </c>
      <c r="D16" s="114" t="str">
        <f>IF('Pulje 1'!F29="","",'Pulje 1'!F29)</f>
        <v/>
      </c>
      <c r="E16" s="115" t="str">
        <f>IF('Pulje 1'!G29="","",'Pulje 1'!G29)</f>
        <v/>
      </c>
      <c r="F16" s="116" t="str">
        <f>IF('Pulje 1'!I29="","",'Pulje 1'!I29)</f>
        <v/>
      </c>
      <c r="G16" s="116" t="str">
        <f>IF('Pulje 1'!J29="","",'Pulje 1'!J29)</f>
        <v/>
      </c>
      <c r="H16" s="117" t="str">
        <f>IF('Pulje 1'!Q29="","",'Pulje 1'!Q29)</f>
        <v/>
      </c>
      <c r="I16" s="117" t="str">
        <f>IF('Pulje 1'!R29="","",'Pulje 1'!R29)</f>
        <v/>
      </c>
      <c r="J16" s="114" t="str">
        <f>IF('Pulje 1'!V29="","",'Pulje 1'!V29)</f>
        <v/>
      </c>
      <c r="K16" s="114" t="str">
        <f>IF('Pulje 1'!W29="","",'Pulje 1'!W29)</f>
        <v/>
      </c>
      <c r="L16" s="114" t="str">
        <f>IF('Pulje 1'!X29="","",'Pulje 1'!X29)</f>
        <v/>
      </c>
      <c r="M16" s="114" t="str">
        <f>IF('Pulje 1'!Z30="","",'Pulje 1'!Z30)</f>
        <v/>
      </c>
    </row>
    <row r="17" spans="1:13" s="10" customFormat="1" ht="16">
      <c r="A17" s="113"/>
      <c r="B17" s="114" t="str">
        <f>IF('Pulje 1'!D31="","",'Pulje 1'!D31)</f>
        <v/>
      </c>
      <c r="C17" s="114" t="str">
        <f>IF('Pulje 1'!E31="","",'Pulje 1'!E31)</f>
        <v/>
      </c>
      <c r="D17" s="114" t="str">
        <f>IF('Pulje 1'!F31="","",'Pulje 1'!F31)</f>
        <v/>
      </c>
      <c r="E17" s="115" t="str">
        <f>IF('Pulje 1'!G31="","",'Pulje 1'!G31)</f>
        <v/>
      </c>
      <c r="F17" s="116" t="str">
        <f>IF('Pulje 1'!I31="","",'Pulje 1'!I31)</f>
        <v/>
      </c>
      <c r="G17" s="116" t="str">
        <f>IF('Pulje 1'!J31="","",'Pulje 1'!J31)</f>
        <v/>
      </c>
      <c r="H17" s="117" t="str">
        <f>IF('Pulje 1'!Q31="","",'Pulje 1'!Q31)</f>
        <v/>
      </c>
      <c r="I17" s="117" t="str">
        <f>IF('Pulje 1'!R31="","",'Pulje 1'!R31)</f>
        <v/>
      </c>
      <c r="J17" s="114" t="str">
        <f>IF('Pulje 1'!V31="","",'Pulje 1'!V31)</f>
        <v/>
      </c>
      <c r="K17" s="114" t="str">
        <f>IF('Pulje 1'!W31="","",'Pulje 1'!W31)</f>
        <v/>
      </c>
      <c r="L17" s="114" t="str">
        <f>IF('Pulje 1'!X31="","",'Pulje 1'!X31)</f>
        <v/>
      </c>
      <c r="M17" s="114" t="str">
        <f>IF('Pulje 1'!Z32="","",'Pulje 1'!Z32)</f>
        <v/>
      </c>
    </row>
    <row r="18" spans="1:13" ht="16">
      <c r="A18" s="113"/>
      <c r="B18" s="114" t="str">
        <f>IF('Pulje 2'!D9="","",'Pulje 2'!D9)</f>
        <v/>
      </c>
      <c r="C18" s="114" t="str">
        <f>IF('Pulje 2'!E9="","",'Pulje 2'!E9)</f>
        <v/>
      </c>
      <c r="D18" s="114" t="str">
        <f>IF('Pulje 2'!F9="","",'Pulje 2'!F9)</f>
        <v/>
      </c>
      <c r="E18" s="115" t="str">
        <f>IF('Pulje 2'!G9="","",'Pulje 2'!G9)</f>
        <v/>
      </c>
      <c r="F18" s="116" t="str">
        <f>IF('Pulje 2'!I9="","",'Pulje 2'!I9)</f>
        <v/>
      </c>
      <c r="G18" s="116" t="str">
        <f>IF('Pulje 2'!J9="","",'Pulje 2'!J9)</f>
        <v/>
      </c>
      <c r="H18" s="117" t="str">
        <f>IF('Pulje 2'!Q9="","",'Pulje 2'!Q9)</f>
        <v/>
      </c>
      <c r="I18" s="117" t="str">
        <f>IF('Pulje 2'!R9="","",'Pulje 2'!R9)</f>
        <v/>
      </c>
      <c r="J18" s="114" t="str">
        <f>IF('Pulje 2'!V9="","",'Pulje 2'!V9)</f>
        <v/>
      </c>
      <c r="K18" s="114" t="str">
        <f>IF('Pulje 2'!W9="","",'Pulje 2'!W9)</f>
        <v/>
      </c>
      <c r="L18" s="114" t="str">
        <f>IF('Pulje 2'!X9="","",'Pulje 2'!X9)</f>
        <v/>
      </c>
      <c r="M18" s="114" t="str">
        <f>IF('Pulje 2'!Z10="","",'Pulje 2'!Z10)</f>
        <v/>
      </c>
    </row>
    <row r="19" spans="1:13" s="10" customFormat="1" ht="16">
      <c r="A19" s="113"/>
      <c r="B19" s="114" t="str">
        <f>IF('Pulje 2'!D11="","",'Pulje 2'!D11)</f>
        <v/>
      </c>
      <c r="C19" s="114" t="str">
        <f>IF('Pulje 2'!E11="","",'Pulje 2'!E11)</f>
        <v/>
      </c>
      <c r="D19" s="114" t="str">
        <f>IF('Pulje 2'!F11="","",'Pulje 2'!F11)</f>
        <v/>
      </c>
      <c r="E19" s="115" t="str">
        <f>IF('Pulje 2'!G11="","",'Pulje 2'!G11)</f>
        <v/>
      </c>
      <c r="F19" s="116" t="str">
        <f>IF('Pulje 2'!I11="","",'Pulje 2'!I11)</f>
        <v/>
      </c>
      <c r="G19" s="116" t="str">
        <f>IF('Pulje 2'!J11="","",'Pulje 2'!J11)</f>
        <v/>
      </c>
      <c r="H19" s="117" t="str">
        <f>IF('Pulje 2'!Q11="","",'Pulje 2'!Q11)</f>
        <v/>
      </c>
      <c r="I19" s="117" t="str">
        <f>IF('Pulje 2'!R11="","",'Pulje 2'!R11)</f>
        <v/>
      </c>
      <c r="J19" s="114" t="str">
        <f>IF('Pulje 2'!V11="","",'Pulje 2'!V11)</f>
        <v/>
      </c>
      <c r="K19" s="114" t="str">
        <f>IF('Pulje 2'!W11="","",'Pulje 2'!W11)</f>
        <v/>
      </c>
      <c r="L19" s="114" t="str">
        <f>IF('Pulje 2'!X11="","",'Pulje 2'!X11)</f>
        <v/>
      </c>
      <c r="M19" s="114" t="str">
        <f>IF('Pulje 2'!Z12="","",'Pulje 2'!Z12)</f>
        <v/>
      </c>
    </row>
    <row r="20" spans="1:13" s="10" customFormat="1" ht="16">
      <c r="A20" s="113"/>
      <c r="B20" s="114" t="str">
        <f>IF('Pulje 2'!D13="","",'Pulje 2'!D13)</f>
        <v/>
      </c>
      <c r="C20" s="114" t="str">
        <f>IF('Pulje 2'!E13="","",'Pulje 2'!E13)</f>
        <v/>
      </c>
      <c r="D20" s="114" t="str">
        <f>IF('Pulje 2'!F13="","",'Pulje 2'!F13)</f>
        <v/>
      </c>
      <c r="E20" s="115" t="str">
        <f>IF('Pulje 2'!G13="","",'Pulje 2'!G13)</f>
        <v/>
      </c>
      <c r="F20" s="116" t="str">
        <f>IF('Pulje 2'!I13="","",'Pulje 2'!I13)</f>
        <v/>
      </c>
      <c r="G20" s="116" t="str">
        <f>IF('Pulje 2'!J13="","",'Pulje 2'!J13)</f>
        <v/>
      </c>
      <c r="H20" s="117" t="str">
        <f>IF('Pulje 2'!Q13="","",'Pulje 2'!Q13)</f>
        <v/>
      </c>
      <c r="I20" s="117" t="str">
        <f>IF('Pulje 2'!R13="","",'Pulje 2'!R13)</f>
        <v/>
      </c>
      <c r="J20" s="114" t="str">
        <f>IF('Pulje 2'!V13="","",'Pulje 2'!V13)</f>
        <v/>
      </c>
      <c r="K20" s="114" t="str">
        <f>IF('Pulje 2'!W13="","",'Pulje 2'!W13)</f>
        <v/>
      </c>
      <c r="L20" s="114" t="str">
        <f>IF('Pulje 2'!X13="","",'Pulje 2'!X13)</f>
        <v/>
      </c>
      <c r="M20" s="114" t="str">
        <f>IF('Pulje 2'!Z14="","",'Pulje 2'!Z14)</f>
        <v/>
      </c>
    </row>
    <row r="21" spans="1:13" s="10" customFormat="1" ht="16">
      <c r="A21" s="113"/>
      <c r="B21" s="114" t="str">
        <f>IF('Pulje 2'!D15="","",'Pulje 2'!D15)</f>
        <v/>
      </c>
      <c r="C21" s="114" t="str">
        <f>IF('Pulje 2'!E15="","",'Pulje 2'!E15)</f>
        <v/>
      </c>
      <c r="D21" s="114" t="str">
        <f>IF('Pulje 2'!F15="","",'Pulje 2'!F15)</f>
        <v/>
      </c>
      <c r="E21" s="115" t="str">
        <f>IF('Pulje 2'!G15="","",'Pulje 2'!G15)</f>
        <v/>
      </c>
      <c r="F21" s="116" t="str">
        <f>IF('Pulje 2'!I15="","",'Pulje 2'!I15)</f>
        <v/>
      </c>
      <c r="G21" s="116" t="str">
        <f>IF('Pulje 2'!J15="","",'Pulje 2'!J15)</f>
        <v/>
      </c>
      <c r="H21" s="117" t="str">
        <f>IF('Pulje 2'!Q15="","",'Pulje 2'!Q15)</f>
        <v/>
      </c>
      <c r="I21" s="117" t="str">
        <f>IF('Pulje 2'!R15="","",'Pulje 2'!R15)</f>
        <v/>
      </c>
      <c r="J21" s="114" t="str">
        <f>IF('Pulje 2'!V15="","",'Pulje 2'!V15)</f>
        <v/>
      </c>
      <c r="K21" s="114" t="str">
        <f>IF('Pulje 2'!W15="","",'Pulje 2'!W15)</f>
        <v/>
      </c>
      <c r="L21" s="114" t="str">
        <f>IF('Pulje 2'!X15="","",'Pulje 2'!X15)</f>
        <v/>
      </c>
      <c r="M21" s="114" t="str">
        <f>IF('Pulje 2'!Z16="","",'Pulje 2'!Z16)</f>
        <v/>
      </c>
    </row>
    <row r="22" spans="1:13" s="10" customFormat="1" ht="16">
      <c r="A22" s="113"/>
      <c r="B22" s="114" t="str">
        <f>IF('Pulje 2'!D17="","",'Pulje 2'!D17)</f>
        <v/>
      </c>
      <c r="C22" s="114" t="str">
        <f>IF('Pulje 2'!E17="","",'Pulje 2'!E17)</f>
        <v/>
      </c>
      <c r="D22" s="114" t="str">
        <f>IF('Pulje 2'!F17="","",'Pulje 2'!F17)</f>
        <v/>
      </c>
      <c r="E22" s="115" t="str">
        <f>IF('Pulje 2'!G17="","",'Pulje 2'!G17)</f>
        <v/>
      </c>
      <c r="F22" s="116" t="str">
        <f>IF('Pulje 2'!I17="","",'Pulje 2'!I17)</f>
        <v/>
      </c>
      <c r="G22" s="116" t="str">
        <f>IF('Pulje 2'!J17="","",'Pulje 2'!J17)</f>
        <v/>
      </c>
      <c r="H22" s="117" t="str">
        <f>IF('Pulje 2'!Q17="","",'Pulje 2'!Q17)</f>
        <v/>
      </c>
      <c r="I22" s="117" t="str">
        <f>IF('Pulje 2'!R17="","",'Pulje 2'!R17)</f>
        <v/>
      </c>
      <c r="J22" s="114" t="str">
        <f>IF('Pulje 2'!V17="","",'Pulje 2'!V17)</f>
        <v/>
      </c>
      <c r="K22" s="114" t="str">
        <f>IF('Pulje 2'!W17="","",'Pulje 2'!W17)</f>
        <v/>
      </c>
      <c r="L22" s="114" t="str">
        <f>IF('Pulje 2'!X17="","",'Pulje 2'!X17)</f>
        <v/>
      </c>
      <c r="M22" s="114" t="str">
        <f>IF('Pulje 2'!Z18="","",'Pulje 2'!Z18)</f>
        <v/>
      </c>
    </row>
    <row r="23" spans="1:13" s="10" customFormat="1" ht="16">
      <c r="A23" s="113"/>
      <c r="B23" s="114" t="str">
        <f>IF('Pulje 2'!D19="","",'Pulje 2'!D19)</f>
        <v/>
      </c>
      <c r="C23" s="114" t="str">
        <f>IF('Pulje 2'!E19="","",'Pulje 2'!E19)</f>
        <v/>
      </c>
      <c r="D23" s="114" t="str">
        <f>IF('Pulje 2'!F19="","",'Pulje 2'!F19)</f>
        <v/>
      </c>
      <c r="E23" s="115" t="str">
        <f>IF('Pulje 2'!G19="","",'Pulje 2'!G19)</f>
        <v/>
      </c>
      <c r="F23" s="116" t="str">
        <f>IF('Pulje 2'!I19="","",'Pulje 2'!I19)</f>
        <v/>
      </c>
      <c r="G23" s="116" t="str">
        <f>IF('Pulje 2'!J19="","",'Pulje 2'!J19)</f>
        <v/>
      </c>
      <c r="H23" s="117" t="str">
        <f>IF('Pulje 2'!Q19="","",'Pulje 2'!Q19)</f>
        <v/>
      </c>
      <c r="I23" s="117" t="str">
        <f>IF('Pulje 2'!R19="","",'Pulje 2'!R19)</f>
        <v/>
      </c>
      <c r="J23" s="114" t="str">
        <f>IF('Pulje 2'!V19="","",'Pulje 2'!V19)</f>
        <v/>
      </c>
      <c r="K23" s="114" t="str">
        <f>IF('Pulje 2'!W19="","",'Pulje 2'!W19)</f>
        <v/>
      </c>
      <c r="L23" s="114" t="str">
        <f>IF('Pulje 2'!X19="","",'Pulje 2'!X19)</f>
        <v/>
      </c>
      <c r="M23" s="114" t="str">
        <f>IF('Pulje 2'!Z20="","",'Pulje 2'!Z20)</f>
        <v/>
      </c>
    </row>
    <row r="24" spans="1:13" s="10" customFormat="1" ht="11" customHeight="1" thickBot="1">
      <c r="A24" s="105"/>
      <c r="B24" s="106"/>
      <c r="C24" s="106"/>
      <c r="D24" s="105"/>
      <c r="E24" s="105"/>
      <c r="F24" s="107"/>
      <c r="G24" s="107"/>
      <c r="H24" s="105"/>
      <c r="I24" s="105"/>
      <c r="J24" s="105"/>
      <c r="K24" s="105"/>
      <c r="L24" s="105"/>
      <c r="M24" s="105"/>
    </row>
    <row r="25" spans="1:13" ht="21" thickBot="1">
      <c r="A25" s="308" t="s">
        <v>65</v>
      </c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  <c r="M25" s="310"/>
    </row>
    <row r="26" spans="1:13" s="10" customFormat="1" ht="11" customHeight="1">
      <c r="A26" s="61"/>
      <c r="B26" s="63"/>
      <c r="C26" s="63"/>
      <c r="D26" s="61"/>
      <c r="E26" s="61"/>
      <c r="F26" s="62"/>
      <c r="G26" s="62"/>
      <c r="H26" s="61"/>
      <c r="I26" s="61"/>
      <c r="J26" s="61"/>
      <c r="K26" s="61"/>
      <c r="L26" s="61"/>
      <c r="M26" s="61"/>
    </row>
    <row r="27" spans="1:13" s="10" customFormat="1" ht="16">
      <c r="A27" s="113"/>
      <c r="B27" s="114" t="str">
        <f>IF('Pulje 2'!D21="","",'Pulje 2'!D21)</f>
        <v/>
      </c>
      <c r="C27" s="114" t="str">
        <f>IF('Pulje 2'!E21="","",'Pulje 2'!E21)</f>
        <v/>
      </c>
      <c r="D27" s="114" t="str">
        <f>IF('Pulje 2'!F21="","",'Pulje 2'!F21)</f>
        <v/>
      </c>
      <c r="E27" s="115" t="str">
        <f>IF('Pulje 2'!G21="","",'Pulje 2'!G21)</f>
        <v/>
      </c>
      <c r="F27" s="116" t="str">
        <f>IF('Pulje 2'!I21="","",'Pulje 2'!I21)</f>
        <v/>
      </c>
      <c r="G27" s="116" t="str">
        <f>IF('Pulje 2'!J21="","",'Pulje 2'!J21)</f>
        <v/>
      </c>
      <c r="H27" s="117" t="str">
        <f>IF('Pulje 2'!Q21="","",'Pulje 2'!Q21)</f>
        <v/>
      </c>
      <c r="I27" s="117" t="str">
        <f>IF('Pulje 2'!R21="","",'Pulje 2'!R21)</f>
        <v/>
      </c>
      <c r="J27" s="114" t="str">
        <f>IF('Pulje 2'!V21="","",'Pulje 2'!V21)</f>
        <v/>
      </c>
      <c r="K27" s="114" t="str">
        <f>IF('Pulje 2'!W21="","",'Pulje 2'!W21)</f>
        <v/>
      </c>
      <c r="L27" s="114" t="str">
        <f>IF('Pulje 2'!X21="","",'Pulje 2'!X21)</f>
        <v/>
      </c>
      <c r="M27" s="114" t="str">
        <f>IF('Pulje 2'!Z22="","",'Pulje 2'!Z22)</f>
        <v/>
      </c>
    </row>
    <row r="28" spans="1:13" s="10" customFormat="1" ht="16">
      <c r="A28" s="113"/>
      <c r="B28" s="114" t="str">
        <f>IF('Pulje 2'!D23="","",'Pulje 2'!D23)</f>
        <v/>
      </c>
      <c r="C28" s="114" t="str">
        <f>IF('Pulje 2'!E23="","",'Pulje 2'!E23)</f>
        <v/>
      </c>
      <c r="D28" s="114" t="str">
        <f>IF('Pulje 2'!F23="","",'Pulje 2'!F23)</f>
        <v/>
      </c>
      <c r="E28" s="115" t="str">
        <f>IF('Pulje 2'!G23="","",'Pulje 2'!G23)</f>
        <v/>
      </c>
      <c r="F28" s="116" t="str">
        <f>IF('Pulje 2'!I23="","",'Pulje 2'!I23)</f>
        <v/>
      </c>
      <c r="G28" s="116" t="str">
        <f>IF('Pulje 2'!J23="","",'Pulje 2'!J23)</f>
        <v/>
      </c>
      <c r="H28" s="117" t="str">
        <f>IF('Pulje 2'!Q23="","",'Pulje 2'!Q23)</f>
        <v/>
      </c>
      <c r="I28" s="117" t="str">
        <f>IF('Pulje 2'!R23="","",'Pulje 2'!R23)</f>
        <v/>
      </c>
      <c r="J28" s="114" t="str">
        <f>IF('Pulje 2'!V23="","",'Pulje 2'!V23)</f>
        <v/>
      </c>
      <c r="K28" s="114" t="str">
        <f>IF('Pulje 2'!W23="","",'Pulje 2'!W23)</f>
        <v/>
      </c>
      <c r="L28" s="114" t="str">
        <f>IF('Pulje 2'!X23="","",'Pulje 2'!X23)</f>
        <v/>
      </c>
      <c r="M28" s="114" t="str">
        <f>IF('Pulje 2'!Z24="","",'Pulje 2'!Z24)</f>
        <v/>
      </c>
    </row>
    <row r="29" spans="1:13" s="10" customFormat="1" ht="16">
      <c r="A29" s="113"/>
      <c r="B29" s="114" t="str">
        <f>IF('Pulje 2'!D25="","",'Pulje 2'!D25)</f>
        <v/>
      </c>
      <c r="C29" s="114" t="str">
        <f>IF('Pulje 2'!E25="","",'Pulje 2'!E25)</f>
        <v/>
      </c>
      <c r="D29" s="114" t="str">
        <f>IF('Pulje 2'!F25="","",'Pulje 2'!F25)</f>
        <v/>
      </c>
      <c r="E29" s="115" t="str">
        <f>IF('Pulje 2'!G25="","",'Pulje 2'!G25)</f>
        <v/>
      </c>
      <c r="F29" s="116" t="str">
        <f>IF('Pulje 2'!I25="","",'Pulje 2'!I25)</f>
        <v/>
      </c>
      <c r="G29" s="116" t="str">
        <f>IF('Pulje 2'!J25="","",'Pulje 2'!J25)</f>
        <v/>
      </c>
      <c r="H29" s="117" t="str">
        <f>IF('Pulje 2'!Q25="","",'Pulje 2'!Q25)</f>
        <v/>
      </c>
      <c r="I29" s="117" t="str">
        <f>IF('Pulje 2'!R25="","",'Pulje 2'!R25)</f>
        <v/>
      </c>
      <c r="J29" s="114" t="str">
        <f>IF('Pulje 2'!V25="","",'Pulje 2'!V25)</f>
        <v/>
      </c>
      <c r="K29" s="114" t="str">
        <f>IF('Pulje 2'!W25="","",'Pulje 2'!W25)</f>
        <v/>
      </c>
      <c r="L29" s="114" t="str">
        <f>IF('Pulje 2'!X25="","",'Pulje 2'!X25)</f>
        <v/>
      </c>
      <c r="M29" s="114" t="str">
        <f>IF('Pulje 2'!Z26="","",'Pulje 2'!Z26)</f>
        <v/>
      </c>
    </row>
    <row r="30" spans="1:13" s="10" customFormat="1" ht="16">
      <c r="A30" s="113"/>
      <c r="B30" s="114" t="str">
        <f>IF('Pulje 2'!D27="","",'Pulje 2'!D27)</f>
        <v/>
      </c>
      <c r="C30" s="114" t="str">
        <f>IF('Pulje 2'!E27="","",'Pulje 2'!E27)</f>
        <v/>
      </c>
      <c r="D30" s="114" t="str">
        <f>IF('Pulje 2'!F27="","",'Pulje 2'!F27)</f>
        <v/>
      </c>
      <c r="E30" s="115" t="str">
        <f>IF('Pulje 2'!G27="","",'Pulje 2'!G27)</f>
        <v/>
      </c>
      <c r="F30" s="116" t="str">
        <f>IF('Pulje 2'!I27="","",'Pulje 2'!I27)</f>
        <v/>
      </c>
      <c r="G30" s="116" t="str">
        <f>IF('Pulje 2'!J27="","",'Pulje 2'!J27)</f>
        <v/>
      </c>
      <c r="H30" s="117" t="str">
        <f>IF('Pulje 2'!Q27="","",'Pulje 2'!Q27)</f>
        <v/>
      </c>
      <c r="I30" s="117" t="str">
        <f>IF('Pulje 2'!R27="","",'Pulje 2'!R27)</f>
        <v/>
      </c>
      <c r="J30" s="114" t="str">
        <f>IF('Pulje 2'!V27="","",'Pulje 2'!V27)</f>
        <v/>
      </c>
      <c r="K30" s="114" t="str">
        <f>IF('Pulje 2'!W27="","",'Pulje 2'!W27)</f>
        <v/>
      </c>
      <c r="L30" s="114" t="str">
        <f>IF('Pulje 2'!X27="","",'Pulje 2'!X27)</f>
        <v/>
      </c>
      <c r="M30" s="114" t="str">
        <f>IF('Pulje 2'!Z28="","",'Pulje 2'!Z28)</f>
        <v/>
      </c>
    </row>
    <row r="31" spans="1:13" s="10" customFormat="1" ht="16">
      <c r="A31" s="113"/>
      <c r="B31" s="114" t="str">
        <f>IF('Pulje 2'!D29="","",'Pulje 2'!D29)</f>
        <v/>
      </c>
      <c r="C31" s="114" t="str">
        <f>IF('Pulje 2'!E29="","",'Pulje 2'!E29)</f>
        <v/>
      </c>
      <c r="D31" s="114" t="str">
        <f>IF('Pulje 2'!F29="","",'Pulje 2'!F29)</f>
        <v/>
      </c>
      <c r="E31" s="115" t="str">
        <f>IF('Pulje 2'!G29="","",'Pulje 2'!G29)</f>
        <v/>
      </c>
      <c r="F31" s="116" t="str">
        <f>IF('Pulje 2'!I29="","",'Pulje 2'!I29)</f>
        <v/>
      </c>
      <c r="G31" s="116" t="str">
        <f>IF('Pulje 2'!J29="","",'Pulje 2'!J29)</f>
        <v/>
      </c>
      <c r="H31" s="117" t="str">
        <f>IF('Pulje 2'!Q29="","",'Pulje 2'!Q29)</f>
        <v/>
      </c>
      <c r="I31" s="117" t="str">
        <f>IF('Pulje 2'!R29="","",'Pulje 2'!R29)</f>
        <v/>
      </c>
      <c r="J31" s="114" t="str">
        <f>IF('Pulje 2'!V29="","",'Pulje 2'!V29)</f>
        <v/>
      </c>
      <c r="K31" s="114" t="str">
        <f>IF('Pulje 2'!W29="","",'Pulje 2'!W29)</f>
        <v/>
      </c>
      <c r="L31" s="114" t="str">
        <f>IF('Pulje 2'!X29="","",'Pulje 2'!X29)</f>
        <v/>
      </c>
      <c r="M31" s="114" t="str">
        <f>IF('Pulje 2'!Z30="","",'Pulje 2'!Z30)</f>
        <v/>
      </c>
    </row>
    <row r="32" spans="1:13" s="10" customFormat="1" ht="16">
      <c r="A32" s="113"/>
      <c r="B32" s="114" t="str">
        <f>IF('Pulje 2'!D31="","",'Pulje 2'!D31)</f>
        <v/>
      </c>
      <c r="C32" s="114" t="str">
        <f>IF('Pulje 2'!E31="","",'Pulje 2'!E31)</f>
        <v/>
      </c>
      <c r="D32" s="114" t="str">
        <f>IF('Pulje 2'!F31="","",'Pulje 2'!F31)</f>
        <v/>
      </c>
      <c r="E32" s="115" t="str">
        <f>IF('Pulje 2'!G31="","",'Pulje 2'!G31)</f>
        <v/>
      </c>
      <c r="F32" s="116" t="str">
        <f>IF('Pulje 2'!I31="","",'Pulje 2'!I31)</f>
        <v/>
      </c>
      <c r="G32" s="116" t="str">
        <f>IF('Pulje 2'!J31="","",'Pulje 2'!J31)</f>
        <v/>
      </c>
      <c r="H32" s="117" t="str">
        <f>IF('Pulje 2'!Q31="","",'Pulje 2'!Q31)</f>
        <v/>
      </c>
      <c r="I32" s="117" t="str">
        <f>IF('Pulje 2'!R31="","",'Pulje 2'!R31)</f>
        <v/>
      </c>
      <c r="J32" s="114" t="str">
        <f>IF('Pulje 2'!V31="","",'Pulje 2'!V31)</f>
        <v/>
      </c>
      <c r="K32" s="114" t="str">
        <f>IF('Pulje 2'!W31="","",'Pulje 2'!W31)</f>
        <v/>
      </c>
      <c r="L32" s="114" t="str">
        <f>IF('Pulje 2'!X31="","",'Pulje 2'!X31)</f>
        <v/>
      </c>
      <c r="M32" s="114" t="str">
        <f>IF('Pulje 2'!Z32="","",'Pulje 2'!Z32)</f>
        <v/>
      </c>
    </row>
    <row r="33" spans="1:13" ht="16">
      <c r="A33" s="113"/>
      <c r="B33" s="114" t="str">
        <f>IF('Pulje 3'!D9="","",'Pulje 3'!D9)</f>
        <v/>
      </c>
      <c r="C33" s="114" t="str">
        <f>IF('Pulje 3'!E9="","",'Pulje 3'!E9)</f>
        <v/>
      </c>
      <c r="D33" s="114" t="str">
        <f>IF('Pulje 3'!F9="","",'Pulje 3'!F9)</f>
        <v/>
      </c>
      <c r="E33" s="115" t="str">
        <f>IF('Pulje 3'!G9="","",'Pulje 3'!G9)</f>
        <v/>
      </c>
      <c r="F33" s="116" t="str">
        <f>IF('Pulje 3'!I9="","",'Pulje 3'!I9)</f>
        <v/>
      </c>
      <c r="G33" s="116" t="str">
        <f>IF('Pulje 3'!J9="","",'Pulje 3'!J9)</f>
        <v/>
      </c>
      <c r="H33" s="117" t="str">
        <f>IF('Pulje 3'!Q9="","",'Pulje 3'!Q9)</f>
        <v/>
      </c>
      <c r="I33" s="117" t="str">
        <f>IF('Pulje 3'!R9="","",'Pulje 3'!R9)</f>
        <v/>
      </c>
      <c r="J33" s="114" t="str">
        <f>IF('Pulje 3'!V9="","",'Pulje 3'!V9)</f>
        <v/>
      </c>
      <c r="K33" s="114" t="str">
        <f>IF('Pulje 3'!W9="","",'Pulje 3'!W9)</f>
        <v/>
      </c>
      <c r="L33" s="114" t="str">
        <f>IF('Pulje 3'!X9="","",'Pulje 3'!X9)</f>
        <v/>
      </c>
      <c r="M33" s="114" t="str">
        <f>IF('Pulje 3'!Z10="","",'Pulje 3'!Z10)</f>
        <v/>
      </c>
    </row>
    <row r="34" spans="1:13" ht="16">
      <c r="A34" s="113"/>
      <c r="B34" s="114" t="str">
        <f>IF('Pulje 3'!D11="","",'Pulje 3'!D11)</f>
        <v/>
      </c>
      <c r="C34" s="114" t="str">
        <f>IF('Pulje 3'!E11="","",'Pulje 3'!E11)</f>
        <v/>
      </c>
      <c r="D34" s="114" t="str">
        <f>IF('Pulje 3'!F11="","",'Pulje 3'!F11)</f>
        <v/>
      </c>
      <c r="E34" s="115" t="str">
        <f>IF('Pulje 3'!G11="","",'Pulje 3'!G11)</f>
        <v/>
      </c>
      <c r="F34" s="116" t="str">
        <f>IF('Pulje 3'!I11="","",'Pulje 3'!I11)</f>
        <v/>
      </c>
      <c r="G34" s="116" t="str">
        <f>IF('Pulje 3'!J11="","",'Pulje 3'!J11)</f>
        <v/>
      </c>
      <c r="H34" s="117" t="str">
        <f>IF('Pulje 3'!Q11="","",'Pulje 3'!Q11)</f>
        <v/>
      </c>
      <c r="I34" s="117" t="str">
        <f>IF('Pulje 3'!R11="","",'Pulje 3'!R11)</f>
        <v/>
      </c>
      <c r="J34" s="114" t="str">
        <f>IF('Pulje 3'!V11="","",'Pulje 3'!V11)</f>
        <v/>
      </c>
      <c r="K34" s="114" t="str">
        <f>IF('Pulje 3'!W11="","",'Pulje 3'!W11)</f>
        <v/>
      </c>
      <c r="L34" s="114" t="str">
        <f>IF('Pulje 3'!X11="","",'Pulje 3'!X11)</f>
        <v/>
      </c>
      <c r="M34" s="114" t="str">
        <f>IF('Pulje 3'!Z12="","",'Pulje 3'!Z12)</f>
        <v/>
      </c>
    </row>
    <row r="35" spans="1:13" s="10" customFormat="1" ht="11" customHeight="1" thickBot="1">
      <c r="A35" s="108"/>
      <c r="B35" s="109"/>
      <c r="C35" s="109"/>
      <c r="D35" s="108"/>
      <c r="E35" s="108"/>
      <c r="F35" s="110"/>
      <c r="G35" s="110"/>
      <c r="H35" s="108"/>
      <c r="I35" s="108"/>
      <c r="J35" s="108"/>
      <c r="K35" s="108"/>
      <c r="L35" s="108"/>
      <c r="M35" s="108"/>
    </row>
    <row r="36" spans="1:13" ht="21" thickBot="1">
      <c r="A36" s="305" t="s">
        <v>66</v>
      </c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7"/>
    </row>
    <row r="37" spans="1:13" s="10" customFormat="1" ht="11" customHeight="1">
      <c r="A37" s="61"/>
      <c r="B37" s="63"/>
      <c r="C37" s="63"/>
      <c r="D37" s="61"/>
      <c r="E37" s="61"/>
      <c r="F37" s="62"/>
      <c r="G37" s="62"/>
      <c r="H37" s="61"/>
      <c r="I37" s="61"/>
      <c r="J37" s="61"/>
      <c r="K37" s="61"/>
      <c r="L37" s="61"/>
      <c r="M37" s="61"/>
    </row>
    <row r="38" spans="1:13" ht="16">
      <c r="A38" s="113"/>
      <c r="B38" s="114" t="str">
        <f>IF('Pulje 3'!D13="","",'Pulje 3'!D13)</f>
        <v/>
      </c>
      <c r="C38" s="114" t="str">
        <f>IF('Pulje 3'!E13="","",'Pulje 3'!E13)</f>
        <v/>
      </c>
      <c r="D38" s="114" t="str">
        <f>IF('Pulje 3'!F13="","",'Pulje 3'!F13)</f>
        <v/>
      </c>
      <c r="E38" s="115" t="str">
        <f>IF('Pulje 3'!G13="","",'Pulje 3'!G13)</f>
        <v/>
      </c>
      <c r="F38" s="116" t="str">
        <f>IF('Pulje 3'!I13="","",'Pulje 3'!I13)</f>
        <v/>
      </c>
      <c r="G38" s="116" t="str">
        <f>IF('Pulje 3'!J13="","",'Pulje 3'!J13)</f>
        <v/>
      </c>
      <c r="H38" s="117" t="str">
        <f>IF('Pulje 3'!Q13="","",'Pulje 3'!Q13)</f>
        <v/>
      </c>
      <c r="I38" s="117" t="str">
        <f>IF('Pulje 3'!R13="","",'Pulje 3'!R13)</f>
        <v/>
      </c>
      <c r="J38" s="114" t="str">
        <f>IF('Pulje 3'!V13="","",'Pulje 3'!V13)</f>
        <v/>
      </c>
      <c r="K38" s="114" t="str">
        <f>IF('Pulje 3'!W13="","",'Pulje 3'!W13)</f>
        <v/>
      </c>
      <c r="L38" s="114" t="str">
        <f>IF('Pulje 3'!X13="","",'Pulje 3'!X13)</f>
        <v/>
      </c>
      <c r="M38" s="114" t="str">
        <f>IF('Pulje 3'!Z14="","",'Pulje 3'!Z14)</f>
        <v/>
      </c>
    </row>
    <row r="39" spans="1:13" ht="16">
      <c r="A39" s="113"/>
      <c r="B39" s="114" t="str">
        <f>IF('Pulje 3'!D15="","",'Pulje 3'!D15)</f>
        <v/>
      </c>
      <c r="C39" s="114" t="str">
        <f>IF('Pulje 3'!E15="","",'Pulje 3'!E15)</f>
        <v/>
      </c>
      <c r="D39" s="114" t="str">
        <f>IF('Pulje 3'!F15="","",'Pulje 3'!F15)</f>
        <v/>
      </c>
      <c r="E39" s="115" t="str">
        <f>IF('Pulje 3'!G15="","",'Pulje 3'!G15)</f>
        <v/>
      </c>
      <c r="F39" s="116" t="str">
        <f>IF('Pulje 3'!I15="","",'Pulje 3'!I15)</f>
        <v/>
      </c>
      <c r="G39" s="116" t="str">
        <f>IF('Pulje 3'!J15="","",'Pulje 3'!J15)</f>
        <v/>
      </c>
      <c r="H39" s="117" t="str">
        <f>IF('Pulje 3'!Q15="","",'Pulje 3'!Q15)</f>
        <v/>
      </c>
      <c r="I39" s="117" t="str">
        <f>IF('Pulje 3'!R15="","",'Pulje 3'!R15)</f>
        <v/>
      </c>
      <c r="J39" s="114" t="str">
        <f>IF('Pulje 3'!V15="","",'Pulje 3'!V15)</f>
        <v/>
      </c>
      <c r="K39" s="114" t="str">
        <f>IF('Pulje 3'!W15="","",'Pulje 3'!W15)</f>
        <v/>
      </c>
      <c r="L39" s="114" t="str">
        <f>IF('Pulje 3'!X15="","",'Pulje 3'!X15)</f>
        <v/>
      </c>
      <c r="M39" s="114" t="str">
        <f>IF('Pulje 3'!Z16="","",'Pulje 3'!Z16)</f>
        <v/>
      </c>
    </row>
    <row r="40" spans="1:13" ht="16">
      <c r="A40" s="113"/>
      <c r="B40" s="114" t="str">
        <f>IF('Pulje 3'!D17="","",'Pulje 3'!D17)</f>
        <v/>
      </c>
      <c r="C40" s="114" t="str">
        <f>IF('Pulje 3'!E17="","",'Pulje 3'!E17)</f>
        <v/>
      </c>
      <c r="D40" s="114" t="str">
        <f>IF('Pulje 3'!F17="","",'Pulje 3'!F17)</f>
        <v/>
      </c>
      <c r="E40" s="115" t="str">
        <f>IF('Pulje 3'!G17="","",'Pulje 3'!G17)</f>
        <v/>
      </c>
      <c r="F40" s="116" t="str">
        <f>IF('Pulje 3'!I17="","",'Pulje 3'!I17)</f>
        <v/>
      </c>
      <c r="G40" s="116" t="str">
        <f>IF('Pulje 3'!J17="","",'Pulje 3'!J17)</f>
        <v/>
      </c>
      <c r="H40" s="117" t="str">
        <f>IF('Pulje 3'!Q17="","",'Pulje 3'!Q17)</f>
        <v/>
      </c>
      <c r="I40" s="117" t="str">
        <f>IF('Pulje 3'!R17="","",'Pulje 3'!R17)</f>
        <v/>
      </c>
      <c r="J40" s="114" t="str">
        <f>IF('Pulje 3'!V17="","",'Pulje 3'!V17)</f>
        <v/>
      </c>
      <c r="K40" s="114" t="str">
        <f>IF('Pulje 3'!W17="","",'Pulje 3'!W17)</f>
        <v/>
      </c>
      <c r="L40" s="114" t="str">
        <f>IF('Pulje 3'!X17="","",'Pulje 3'!X17)</f>
        <v/>
      </c>
      <c r="M40" s="114" t="str">
        <f>IF('Pulje 3'!Z18="","",'Pulje 3'!Z18)</f>
        <v/>
      </c>
    </row>
    <row r="41" spans="1:13" ht="16">
      <c r="A41" s="113"/>
      <c r="B41" s="114" t="str">
        <f>IF('Pulje 3'!D19="","",'Pulje 3'!D19)</f>
        <v/>
      </c>
      <c r="C41" s="114" t="str">
        <f>IF('Pulje 3'!E19="","",'Pulje 3'!E19)</f>
        <v/>
      </c>
      <c r="D41" s="114" t="str">
        <f>IF('Pulje 3'!F19="","",'Pulje 3'!F19)</f>
        <v/>
      </c>
      <c r="E41" s="115" t="str">
        <f>IF('Pulje 3'!G19="","",'Pulje 3'!G19)</f>
        <v/>
      </c>
      <c r="F41" s="116" t="str">
        <f>IF('Pulje 3'!I19="","",'Pulje 3'!I19)</f>
        <v/>
      </c>
      <c r="G41" s="116" t="str">
        <f>IF('Pulje 3'!J19="","",'Pulje 3'!J19)</f>
        <v/>
      </c>
      <c r="H41" s="117" t="str">
        <f>IF('Pulje 3'!Q19="","",'Pulje 3'!Q19)</f>
        <v/>
      </c>
      <c r="I41" s="117" t="str">
        <f>IF('Pulje 3'!R19="","",'Pulje 3'!R19)</f>
        <v/>
      </c>
      <c r="J41" s="114" t="str">
        <f>IF('Pulje 3'!V19="","",'Pulje 3'!V19)</f>
        <v/>
      </c>
      <c r="K41" s="114" t="str">
        <f>IF('Pulje 3'!W19="","",'Pulje 3'!W19)</f>
        <v/>
      </c>
      <c r="L41" s="114" t="str">
        <f>IF('Pulje 3'!X19="","",'Pulje 3'!X19)</f>
        <v/>
      </c>
      <c r="M41" s="114" t="str">
        <f>IF('Pulje 3'!Z20="","",'Pulje 3'!Z20)</f>
        <v/>
      </c>
    </row>
    <row r="42" spans="1:13" ht="16">
      <c r="A42" s="113"/>
      <c r="B42" s="114" t="str">
        <f>IF('Pulje 3'!D21="","",'Pulje 3'!D21)</f>
        <v/>
      </c>
      <c r="C42" s="114" t="str">
        <f>IF('Pulje 3'!E21="","",'Pulje 3'!E21)</f>
        <v/>
      </c>
      <c r="D42" s="114" t="str">
        <f>IF('Pulje 3'!F21="","",'Pulje 3'!F21)</f>
        <v/>
      </c>
      <c r="E42" s="115" t="str">
        <f>IF('Pulje 3'!G21="","",'Pulje 3'!G21)</f>
        <v/>
      </c>
      <c r="F42" s="116" t="str">
        <f>IF('Pulje 3'!I21="","",'Pulje 3'!I21)</f>
        <v/>
      </c>
      <c r="G42" s="116" t="str">
        <f>IF('Pulje 3'!J21="","",'Pulje 3'!J21)</f>
        <v/>
      </c>
      <c r="H42" s="117" t="str">
        <f>IF('Pulje 3'!Q21="","",'Pulje 3'!Q21)</f>
        <v/>
      </c>
      <c r="I42" s="117" t="str">
        <f>IF('Pulje 3'!R21="","",'Pulje 3'!R21)</f>
        <v/>
      </c>
      <c r="J42" s="114" t="str">
        <f>IF('Pulje 3'!V21="","",'Pulje 3'!V21)</f>
        <v/>
      </c>
      <c r="K42" s="114" t="str">
        <f>IF('Pulje 3'!W21="","",'Pulje 3'!W21)</f>
        <v/>
      </c>
      <c r="L42" s="114" t="str">
        <f>IF('Pulje 3'!X21="","",'Pulje 3'!X21)</f>
        <v/>
      </c>
      <c r="M42" s="114" t="str">
        <f>IF('Pulje 3'!Z22="","",'Pulje 3'!Z22)</f>
        <v/>
      </c>
    </row>
    <row r="43" spans="1:13" ht="16">
      <c r="A43" s="113"/>
      <c r="B43" s="114" t="str">
        <f>IF('Pulje 3'!D23="","",'Pulje 3'!D23)</f>
        <v/>
      </c>
      <c r="C43" s="114" t="str">
        <f>IF('Pulje 3'!E23="","",'Pulje 3'!E23)</f>
        <v/>
      </c>
      <c r="D43" s="114" t="str">
        <f>IF('Pulje 3'!F23="","",'Pulje 3'!F23)</f>
        <v/>
      </c>
      <c r="E43" s="115" t="str">
        <f>IF('Pulje 3'!G23="","",'Pulje 3'!G23)</f>
        <v/>
      </c>
      <c r="F43" s="116" t="str">
        <f>IF('Pulje 3'!I23="","",'Pulje 3'!I23)</f>
        <v/>
      </c>
      <c r="G43" s="116" t="str">
        <f>IF('Pulje 3'!J23="","",'Pulje 3'!J23)</f>
        <v/>
      </c>
      <c r="H43" s="117" t="str">
        <f>IF('Pulje 3'!Q23="","",'Pulje 3'!Q23)</f>
        <v/>
      </c>
      <c r="I43" s="117" t="str">
        <f>IF('Pulje 3'!R23="","",'Pulje 3'!R23)</f>
        <v/>
      </c>
      <c r="J43" s="114" t="str">
        <f>IF('Pulje 3'!V23="","",'Pulje 3'!V23)</f>
        <v/>
      </c>
      <c r="K43" s="114" t="str">
        <f>IF('Pulje 3'!W23="","",'Pulje 3'!W23)</f>
        <v/>
      </c>
      <c r="L43" s="114" t="str">
        <f>IF('Pulje 3'!X23="","",'Pulje 3'!X23)</f>
        <v/>
      </c>
      <c r="M43" s="114" t="str">
        <f>IF('Pulje 3'!Z24="","",'Pulje 3'!Z24)</f>
        <v/>
      </c>
    </row>
    <row r="44" spans="1:13" ht="16">
      <c r="A44" s="113"/>
      <c r="B44" s="114" t="str">
        <f>IF('Pulje 3'!D25="","",'Pulje 3'!D25)</f>
        <v/>
      </c>
      <c r="C44" s="114" t="str">
        <f>IF('Pulje 3'!E25="","",'Pulje 3'!E25)</f>
        <v/>
      </c>
      <c r="D44" s="114" t="str">
        <f>IF('Pulje 3'!F25="","",'Pulje 3'!F25)</f>
        <v/>
      </c>
      <c r="E44" s="115" t="str">
        <f>IF('Pulje 3'!G25="","",'Pulje 3'!G25)</f>
        <v/>
      </c>
      <c r="F44" s="116" t="str">
        <f>IF('Pulje 3'!I25="","",'Pulje 3'!I25)</f>
        <v/>
      </c>
      <c r="G44" s="116" t="str">
        <f>IF('Pulje 3'!J25="","",'Pulje 3'!J25)</f>
        <v/>
      </c>
      <c r="H44" s="117" t="str">
        <f>IF('Pulje 3'!Q25="","",'Pulje 3'!Q25)</f>
        <v/>
      </c>
      <c r="I44" s="117" t="str">
        <f>IF('Pulje 3'!R25="","",'Pulje 3'!R25)</f>
        <v/>
      </c>
      <c r="J44" s="114" t="str">
        <f>IF('Pulje 3'!V25="","",'Pulje 3'!V25)</f>
        <v/>
      </c>
      <c r="K44" s="114" t="str">
        <f>IF('Pulje 3'!W25="","",'Pulje 3'!W25)</f>
        <v/>
      </c>
      <c r="L44" s="114" t="str">
        <f>IF('Pulje 3'!X25="","",'Pulje 3'!X25)</f>
        <v/>
      </c>
      <c r="M44" s="114" t="str">
        <f>IF('Pulje 3'!Z26="","",'Pulje 3'!Z26)</f>
        <v/>
      </c>
    </row>
    <row r="45" spans="1:13" ht="16">
      <c r="A45" s="113"/>
      <c r="B45" s="114" t="str">
        <f>IF('Pulje 3'!D27="","",'Pulje 3'!D27)</f>
        <v/>
      </c>
      <c r="C45" s="114" t="str">
        <f>IF('Pulje 3'!E27="","",'Pulje 3'!E27)</f>
        <v/>
      </c>
      <c r="D45" s="114" t="str">
        <f>IF('Pulje 3'!F27="","",'Pulje 3'!F27)</f>
        <v/>
      </c>
      <c r="E45" s="115" t="str">
        <f>IF('Pulje 3'!G27="","",'Pulje 3'!G27)</f>
        <v/>
      </c>
      <c r="F45" s="116" t="str">
        <f>IF('Pulje 3'!I27="","",'Pulje 3'!I27)</f>
        <v/>
      </c>
      <c r="G45" s="116" t="str">
        <f>IF('Pulje 3'!J27="","",'Pulje 3'!J27)</f>
        <v/>
      </c>
      <c r="H45" s="117" t="str">
        <f>IF('Pulje 3'!Q27="","",'Pulje 3'!Q27)</f>
        <v/>
      </c>
      <c r="I45" s="117" t="str">
        <f>IF('Pulje 3'!R27="","",'Pulje 3'!R27)</f>
        <v/>
      </c>
      <c r="J45" s="114" t="str">
        <f>IF('Pulje 3'!V27="","",'Pulje 3'!V27)</f>
        <v/>
      </c>
      <c r="K45" s="114" t="str">
        <f>IF('Pulje 3'!W27="","",'Pulje 3'!W27)</f>
        <v/>
      </c>
      <c r="L45" s="114" t="str">
        <f>IF('Pulje 3'!X27="","",'Pulje 3'!X27)</f>
        <v/>
      </c>
      <c r="M45" s="114" t="str">
        <f>IF('Pulje 3'!Z28="","",'Pulje 3'!Z28)</f>
        <v/>
      </c>
    </row>
    <row r="46" spans="1:13" ht="16">
      <c r="A46" s="113"/>
      <c r="B46" s="114" t="str">
        <f>IF('Pulje 3'!D29="","",'Pulje 3'!D29)</f>
        <v/>
      </c>
      <c r="C46" s="114" t="str">
        <f>IF('Pulje 3'!E29="","",'Pulje 3'!E29)</f>
        <v/>
      </c>
      <c r="D46" s="114" t="str">
        <f>IF('Pulje 3'!F29="","",'Pulje 3'!F29)</f>
        <v/>
      </c>
      <c r="E46" s="115" t="str">
        <f>IF('Pulje 3'!G29="","",'Pulje 3'!G29)</f>
        <v/>
      </c>
      <c r="F46" s="116" t="str">
        <f>IF('Pulje 3'!I29="","",'Pulje 3'!I29)</f>
        <v/>
      </c>
      <c r="G46" s="116" t="str">
        <f>IF('Pulje 3'!J29="","",'Pulje 3'!J29)</f>
        <v/>
      </c>
      <c r="H46" s="117" t="str">
        <f>IF('Pulje 3'!Q29="","",'Pulje 3'!Q29)</f>
        <v/>
      </c>
      <c r="I46" s="117" t="str">
        <f>IF('Pulje 3'!R29="","",'Pulje 3'!R29)</f>
        <v/>
      </c>
      <c r="J46" s="114" t="str">
        <f>IF('Pulje 3'!V29="","",'Pulje 3'!V29)</f>
        <v/>
      </c>
      <c r="K46" s="114" t="str">
        <f>IF('Pulje 3'!W29="","",'Pulje 3'!W29)</f>
        <v/>
      </c>
      <c r="L46" s="114" t="str">
        <f>IF('Pulje 3'!X29="","",'Pulje 3'!X29)</f>
        <v/>
      </c>
      <c r="M46" s="114" t="str">
        <f>IF('Pulje 3'!Z30="","",'Pulje 3'!Z30)</f>
        <v/>
      </c>
    </row>
    <row r="47" spans="1:13" ht="16">
      <c r="A47" s="113"/>
      <c r="B47" s="114" t="str">
        <f>IF('Pulje 3'!D31="","",'Pulje 3'!D31)</f>
        <v/>
      </c>
      <c r="C47" s="114" t="str">
        <f>IF('Pulje 3'!E31="","",'Pulje 3'!E31)</f>
        <v/>
      </c>
      <c r="D47" s="114" t="str">
        <f>IF('Pulje 3'!F31="","",'Pulje 3'!F31)</f>
        <v/>
      </c>
      <c r="E47" s="115" t="str">
        <f>IF('Pulje 3'!G31="","",'Pulje 3'!G31)</f>
        <v/>
      </c>
      <c r="F47" s="116" t="str">
        <f>IF('Pulje 3'!I31="","",'Pulje 3'!I31)</f>
        <v/>
      </c>
      <c r="G47" s="116" t="str">
        <f>IF('Pulje 3'!J31="","",'Pulje 3'!J31)</f>
        <v/>
      </c>
      <c r="H47" s="117" t="str">
        <f>IF('Pulje 3'!Q31="","",'Pulje 3'!Q31)</f>
        <v/>
      </c>
      <c r="I47" s="117" t="str">
        <f>IF('Pulje 3'!R31="","",'Pulje 3'!R31)</f>
        <v/>
      </c>
      <c r="J47" s="114" t="str">
        <f>IF('Pulje 3'!V31="","",'Pulje 3'!V31)</f>
        <v/>
      </c>
      <c r="K47" s="114" t="str">
        <f>IF('Pulje 3'!W31="","",'Pulje 3'!W31)</f>
        <v/>
      </c>
      <c r="L47" s="114" t="str">
        <f>IF('Pulje 3'!X31="","",'Pulje 3'!X31)</f>
        <v/>
      </c>
      <c r="M47" s="114" t="str">
        <f>IF('Pulje 3'!Z32="","",'Pulje 3'!Z32)</f>
        <v/>
      </c>
    </row>
    <row r="48" spans="1:13" s="10" customFormat="1" ht="11" customHeight="1" thickBot="1">
      <c r="A48" s="108"/>
      <c r="B48" s="109"/>
      <c r="C48" s="109"/>
      <c r="D48" s="108"/>
      <c r="E48" s="108"/>
      <c r="F48" s="110"/>
      <c r="G48" s="110"/>
      <c r="H48" s="108"/>
      <c r="I48" s="108"/>
      <c r="J48" s="108"/>
      <c r="K48" s="108"/>
      <c r="L48" s="108"/>
      <c r="M48" s="108"/>
    </row>
    <row r="49" spans="1:13" ht="21" thickBot="1">
      <c r="A49" s="294" t="s">
        <v>67</v>
      </c>
      <c r="B49" s="295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6"/>
    </row>
    <row r="50" spans="1:13" s="10" customFormat="1" ht="11" customHeight="1">
      <c r="A50" s="61"/>
      <c r="B50" s="63"/>
      <c r="C50" s="63"/>
      <c r="D50" s="61"/>
      <c r="E50" s="61"/>
      <c r="F50" s="62"/>
      <c r="G50" s="62"/>
      <c r="H50" s="61"/>
      <c r="I50" s="61"/>
      <c r="J50" s="61"/>
      <c r="K50" s="61"/>
      <c r="L50" s="61"/>
      <c r="M50" s="61"/>
    </row>
    <row r="51" spans="1:13" ht="16">
      <c r="A51" s="113"/>
      <c r="B51" s="114" t="str">
        <f>IF('Pulje 4'!D9="","",'Pulje 4'!D9)</f>
        <v/>
      </c>
      <c r="C51" s="114" t="str">
        <f>IF('Pulje 4'!E9="","",'Pulje 4'!E9)</f>
        <v/>
      </c>
      <c r="D51" s="114" t="str">
        <f>IF('Pulje 4'!F9="","",'Pulje 4'!F9)</f>
        <v/>
      </c>
      <c r="E51" s="115" t="str">
        <f>IF('Pulje 4'!G9="","",'Pulje 4'!G9)</f>
        <v/>
      </c>
      <c r="F51" s="116" t="str">
        <f>IF('Pulje 4'!I9="","",'Pulje 4'!I9)</f>
        <v/>
      </c>
      <c r="G51" s="116" t="str">
        <f>IF('Pulje 4'!J9="","",'Pulje 4'!J9)</f>
        <v/>
      </c>
      <c r="H51" s="117" t="str">
        <f>IF('Pulje 4'!Q9="","",'Pulje 4'!Q9)</f>
        <v/>
      </c>
      <c r="I51" s="117" t="str">
        <f>IF('Pulje 4'!R9="","",'Pulje 4'!R9)</f>
        <v/>
      </c>
      <c r="J51" s="114" t="str">
        <f>IF('Pulje 4'!V9="","",'Pulje 4'!V9)</f>
        <v/>
      </c>
      <c r="K51" s="114" t="str">
        <f>IF('Pulje 4'!W9="","",'Pulje 4'!W9)</f>
        <v/>
      </c>
      <c r="L51" s="114" t="str">
        <f>IF('Pulje 4'!X9="","",'Pulje 4'!X9)</f>
        <v/>
      </c>
      <c r="M51" s="114" t="str">
        <f>IF('Pulje 4'!Z10="","",'Pulje 4'!Z10)</f>
        <v/>
      </c>
    </row>
    <row r="52" spans="1:13" ht="16">
      <c r="A52" s="113"/>
      <c r="B52" s="114" t="str">
        <f>IF('Pulje 4'!D11="","",'Pulje 4'!D11)</f>
        <v/>
      </c>
      <c r="C52" s="114" t="str">
        <f>IF('Pulje 4'!E11="","",'Pulje 4'!E11)</f>
        <v/>
      </c>
      <c r="D52" s="114" t="str">
        <f>IF('Pulje 4'!F11="","",'Pulje 4'!F11)</f>
        <v/>
      </c>
      <c r="E52" s="115" t="str">
        <f>IF('Pulje 4'!G11="","",'Pulje 4'!G11)</f>
        <v/>
      </c>
      <c r="F52" s="116" t="str">
        <f>IF('Pulje 4'!I11="","",'Pulje 4'!I11)</f>
        <v/>
      </c>
      <c r="G52" s="116" t="str">
        <f>IF('Pulje 4'!J11="","",'Pulje 4'!J11)</f>
        <v/>
      </c>
      <c r="H52" s="117" t="str">
        <f>IF('Pulje 4'!Q11="","",'Pulje 4'!Q11)</f>
        <v/>
      </c>
      <c r="I52" s="117" t="str">
        <f>IF('Pulje 4'!R11="","",'Pulje 4'!R11)</f>
        <v/>
      </c>
      <c r="J52" s="114" t="str">
        <f>IF('Pulje 4'!V11="","",'Pulje 4'!V11)</f>
        <v/>
      </c>
      <c r="K52" s="114" t="str">
        <f>IF('Pulje 4'!W11="","",'Pulje 4'!W11)</f>
        <v/>
      </c>
      <c r="L52" s="114" t="str">
        <f>IF('Pulje 4'!X11="","",'Pulje 4'!X11)</f>
        <v/>
      </c>
      <c r="M52" s="114" t="str">
        <f>IF('Pulje 4'!Z12="","",'Pulje 4'!Z12)</f>
        <v/>
      </c>
    </row>
    <row r="53" spans="1:13" ht="16">
      <c r="A53" s="113"/>
      <c r="B53" s="114" t="str">
        <f>IF('Pulje 4'!D13="","",'Pulje 4'!D13)</f>
        <v/>
      </c>
      <c r="C53" s="114" t="str">
        <f>IF('Pulje 4'!E13="","",'Pulje 4'!E13)</f>
        <v/>
      </c>
      <c r="D53" s="114" t="str">
        <f>IF('Pulje 4'!F13="","",'Pulje 4'!F13)</f>
        <v/>
      </c>
      <c r="E53" s="115" t="str">
        <f>IF('Pulje 4'!G13="","",'Pulje 4'!G13)</f>
        <v/>
      </c>
      <c r="F53" s="116" t="str">
        <f>IF('Pulje 4'!I13="","",'Pulje 4'!I13)</f>
        <v/>
      </c>
      <c r="G53" s="116" t="str">
        <f>IF('Pulje 4'!J13="","",'Pulje 4'!J13)</f>
        <v/>
      </c>
      <c r="H53" s="117" t="str">
        <f>IF('Pulje 4'!Q13="","",'Pulje 4'!Q13)</f>
        <v/>
      </c>
      <c r="I53" s="117" t="str">
        <f>IF('Pulje 4'!R13="","",'Pulje 4'!R13)</f>
        <v/>
      </c>
      <c r="J53" s="114" t="str">
        <f>IF('Pulje 4'!V13="","",'Pulje 4'!V13)</f>
        <v/>
      </c>
      <c r="K53" s="114" t="str">
        <f>IF('Pulje 4'!W13="","",'Pulje 4'!W13)</f>
        <v/>
      </c>
      <c r="L53" s="114" t="str">
        <f>IF('Pulje 4'!X13="","",'Pulje 4'!X13)</f>
        <v/>
      </c>
      <c r="M53" s="114" t="str">
        <f>IF('Pulje 4'!Z14="","",'Pulje 4'!Z14)</f>
        <v/>
      </c>
    </row>
    <row r="54" spans="1:13" ht="16">
      <c r="A54" s="113"/>
      <c r="B54" s="114" t="str">
        <f>IF('Pulje 4'!D15="","",'Pulje 4'!D15)</f>
        <v/>
      </c>
      <c r="C54" s="114" t="str">
        <f>IF('Pulje 4'!E15="","",'Pulje 4'!E15)</f>
        <v/>
      </c>
      <c r="D54" s="114" t="str">
        <f>IF('Pulje 4'!F15="","",'Pulje 4'!F15)</f>
        <v/>
      </c>
      <c r="E54" s="115" t="str">
        <f>IF('Pulje 4'!G15="","",'Pulje 4'!G15)</f>
        <v/>
      </c>
      <c r="F54" s="116" t="str">
        <f>IF('Pulje 4'!I15="","",'Pulje 4'!I15)</f>
        <v/>
      </c>
      <c r="G54" s="116" t="str">
        <f>IF('Pulje 4'!J15="","",'Pulje 4'!J15)</f>
        <v/>
      </c>
      <c r="H54" s="117" t="str">
        <f>IF('Pulje 4'!Q15="","",'Pulje 4'!Q15)</f>
        <v/>
      </c>
      <c r="I54" s="117" t="str">
        <f>IF('Pulje 4'!R15="","",'Pulje 4'!R15)</f>
        <v/>
      </c>
      <c r="J54" s="114" t="str">
        <f>IF('Pulje 4'!V15="","",'Pulje 4'!V15)</f>
        <v/>
      </c>
      <c r="K54" s="114" t="str">
        <f>IF('Pulje 4'!W15="","",'Pulje 4'!W15)</f>
        <v/>
      </c>
      <c r="L54" s="114" t="str">
        <f>IF('Pulje 4'!X15="","",'Pulje 4'!X15)</f>
        <v/>
      </c>
      <c r="M54" s="114" t="str">
        <f>IF('Pulje 4'!Z16="","",'Pulje 4'!Z16)</f>
        <v/>
      </c>
    </row>
    <row r="55" spans="1:13" ht="16">
      <c r="A55" s="113"/>
      <c r="B55" s="114" t="str">
        <f>IF('Pulje 4'!D17="","",'Pulje 4'!D17)</f>
        <v/>
      </c>
      <c r="C55" s="114" t="str">
        <f>IF('Pulje 4'!E17="","",'Pulje 4'!E17)</f>
        <v/>
      </c>
      <c r="D55" s="114" t="str">
        <f>IF('Pulje 4'!F17="","",'Pulje 4'!F17)</f>
        <v/>
      </c>
      <c r="E55" s="115" t="str">
        <f>IF('Pulje 4'!G17="","",'Pulje 4'!G17)</f>
        <v/>
      </c>
      <c r="F55" s="116" t="str">
        <f>IF('Pulje 4'!I17="","",'Pulje 4'!I17)</f>
        <v/>
      </c>
      <c r="G55" s="116" t="str">
        <f>IF('Pulje 4'!J17="","",'Pulje 4'!J17)</f>
        <v/>
      </c>
      <c r="H55" s="117" t="str">
        <f>IF('Pulje 4'!Q17="","",'Pulje 4'!Q17)</f>
        <v/>
      </c>
      <c r="I55" s="117" t="str">
        <f>IF('Pulje 4'!R17="","",'Pulje 4'!R17)</f>
        <v/>
      </c>
      <c r="J55" s="114" t="str">
        <f>IF('Pulje 4'!V17="","",'Pulje 4'!V17)</f>
        <v/>
      </c>
      <c r="K55" s="114" t="str">
        <f>IF('Pulje 4'!W17="","",'Pulje 4'!W17)</f>
        <v/>
      </c>
      <c r="L55" s="114" t="str">
        <f>IF('Pulje 4'!X17="","",'Pulje 4'!X17)</f>
        <v/>
      </c>
      <c r="M55" s="114" t="str">
        <f>IF('Pulje 4'!Z18="","",'Pulje 4'!Z18)</f>
        <v/>
      </c>
    </row>
    <row r="56" spans="1:13" ht="17" thickBot="1">
      <c r="A56" s="113"/>
      <c r="B56" s="114" t="str">
        <f>IF('Pulje 4'!D19="","",'Pulje 4'!D19)</f>
        <v/>
      </c>
      <c r="C56" s="114" t="str">
        <f>IF('Pulje 4'!E19="","",'Pulje 4'!E19)</f>
        <v/>
      </c>
      <c r="D56" s="114" t="str">
        <f>IF('Pulje 4'!F19="","",'Pulje 4'!F19)</f>
        <v/>
      </c>
      <c r="E56" s="115" t="str">
        <f>IF('Pulje 4'!G19="","",'Pulje 4'!G19)</f>
        <v/>
      </c>
      <c r="F56" s="116" t="str">
        <f>IF('Pulje 4'!I19="","",'Pulje 4'!I19)</f>
        <v/>
      </c>
      <c r="G56" s="116" t="str">
        <f>IF('Pulje 4'!J19="","",'Pulje 4'!J19)</f>
        <v/>
      </c>
      <c r="H56" s="117" t="str">
        <f>IF('Pulje 4'!Q19="","",'Pulje 4'!Q19)</f>
        <v/>
      </c>
      <c r="I56" s="117" t="str">
        <f>IF('Pulje 4'!R19="","",'Pulje 4'!R19)</f>
        <v/>
      </c>
      <c r="J56" s="114" t="str">
        <f>IF('Pulje 4'!V19="","",'Pulje 4'!V19)</f>
        <v/>
      </c>
      <c r="K56" s="114" t="str">
        <f>IF('Pulje 4'!W19="","",'Pulje 4'!W19)</f>
        <v/>
      </c>
      <c r="L56" s="114" t="str">
        <f>IF('Pulje 4'!X19="","",'Pulje 4'!X19)</f>
        <v/>
      </c>
      <c r="M56" s="114" t="str">
        <f>IF('Pulje 4'!Z20="","",'Pulje 4'!Z20)</f>
        <v/>
      </c>
    </row>
    <row r="57" spans="1:13" ht="21" thickBot="1">
      <c r="A57" s="305" t="s">
        <v>95</v>
      </c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7"/>
    </row>
    <row r="58" spans="1:13" ht="16">
      <c r="A58" s="113"/>
      <c r="B58" s="114" t="str">
        <f>IF('Pulje 4'!D21="","",'Pulje 4'!D21)</f>
        <v/>
      </c>
      <c r="C58" s="114" t="str">
        <f>IF('Pulje 4'!E21="","",'Pulje 4'!E21)</f>
        <v/>
      </c>
      <c r="D58" s="114" t="str">
        <f>IF('Pulje 4'!F21="","",'Pulje 4'!F21)</f>
        <v/>
      </c>
      <c r="E58" s="115" t="str">
        <f>IF('Pulje 4'!G21="","",'Pulje 4'!G21)</f>
        <v/>
      </c>
      <c r="F58" s="116" t="str">
        <f>IF('Pulje 4'!I21="","",'Pulje 4'!I21)</f>
        <v/>
      </c>
      <c r="G58" s="116" t="str">
        <f>IF('Pulje 4'!J21="","",'Pulje 4'!J21)</f>
        <v/>
      </c>
      <c r="H58" s="117" t="str">
        <f>IF('Pulje 4'!Q21="","",'Pulje 4'!Q21)</f>
        <v/>
      </c>
      <c r="I58" s="117" t="str">
        <f>IF('Pulje 4'!R21="","",'Pulje 4'!R21)</f>
        <v/>
      </c>
      <c r="J58" s="114" t="str">
        <f>IF('Pulje 4'!V21="","",'Pulje 4'!V21)</f>
        <v/>
      </c>
      <c r="K58" s="114" t="str">
        <f>IF('Pulje 4'!W21="","",'Pulje 4'!W21)</f>
        <v/>
      </c>
      <c r="L58" s="114" t="str">
        <f>IF('Pulje 4'!X21="","",'Pulje 4'!X21)</f>
        <v/>
      </c>
      <c r="M58" s="114" t="str">
        <f>IF('Pulje 4'!Z22="","",'Pulje 4'!Z22)</f>
        <v/>
      </c>
    </row>
    <row r="59" spans="1:13" ht="16">
      <c r="A59" s="113"/>
      <c r="B59" s="114" t="str">
        <f>IF('Pulje 4'!D23="","",'Pulje 4'!D23)</f>
        <v/>
      </c>
      <c r="C59" s="114" t="str">
        <f>IF('Pulje 4'!E23="","",'Pulje 4'!E23)</f>
        <v/>
      </c>
      <c r="D59" s="114" t="str">
        <f>IF('Pulje 4'!F23="","",'Pulje 4'!F23)</f>
        <v/>
      </c>
      <c r="E59" s="115" t="str">
        <f>IF('Pulje 4'!G23="","",'Pulje 4'!G23)</f>
        <v/>
      </c>
      <c r="F59" s="116" t="str">
        <f>IF('Pulje 4'!I23="","",'Pulje 4'!I23)</f>
        <v/>
      </c>
      <c r="G59" s="116" t="str">
        <f>IF('Pulje 4'!J23="","",'Pulje 4'!J23)</f>
        <v/>
      </c>
      <c r="H59" s="117" t="str">
        <f>IF('Pulje 4'!Q23="","",'Pulje 4'!Q23)</f>
        <v/>
      </c>
      <c r="I59" s="117" t="str">
        <f>IF('Pulje 4'!R23="","",'Pulje 4'!R23)</f>
        <v/>
      </c>
      <c r="J59" s="114" t="str">
        <f>IF('Pulje 4'!V23="","",'Pulje 4'!V23)</f>
        <v/>
      </c>
      <c r="K59" s="114" t="str">
        <f>IF('Pulje 4'!W23="","",'Pulje 4'!W23)</f>
        <v/>
      </c>
      <c r="L59" s="114" t="str">
        <f>IF('Pulje 4'!X23="","",'Pulje 4'!X23)</f>
        <v/>
      </c>
      <c r="M59" s="114" t="str">
        <f>IF('Pulje 4'!Z24="","",'Pulje 4'!Z24)</f>
        <v/>
      </c>
    </row>
    <row r="60" spans="1:13" ht="16">
      <c r="A60" s="113"/>
      <c r="B60" s="114" t="str">
        <f>IF('Pulje 4'!D25="","",'Pulje 4'!D25)</f>
        <v/>
      </c>
      <c r="C60" s="114" t="str">
        <f>IF('Pulje 4'!E25="","",'Pulje 4'!E25)</f>
        <v/>
      </c>
      <c r="D60" s="114" t="str">
        <f>IF('Pulje 4'!F25="","",'Pulje 4'!F25)</f>
        <v/>
      </c>
      <c r="E60" s="115" t="str">
        <f>IF('Pulje 4'!G25="","",'Pulje 4'!G25)</f>
        <v/>
      </c>
      <c r="F60" s="116" t="str">
        <f>IF('Pulje 4'!I25="","",'Pulje 4'!I25)</f>
        <v/>
      </c>
      <c r="G60" s="116" t="str">
        <f>IF('Pulje 4'!J25="","",'Pulje 4'!J25)</f>
        <v/>
      </c>
      <c r="H60" s="117" t="str">
        <f>IF('Pulje 4'!Q25="","",'Pulje 4'!Q25)</f>
        <v/>
      </c>
      <c r="I60" s="117" t="str">
        <f>IF('Pulje 4'!R25="","",'Pulje 4'!R25)</f>
        <v/>
      </c>
      <c r="J60" s="114" t="str">
        <f>IF('Pulje 4'!V25="","",'Pulje 4'!V25)</f>
        <v/>
      </c>
      <c r="K60" s="114" t="str">
        <f>IF('Pulje 4'!W25="","",'Pulje 4'!W25)</f>
        <v/>
      </c>
      <c r="L60" s="114" t="str">
        <f>IF('Pulje 4'!X25="","",'Pulje 4'!X25)</f>
        <v/>
      </c>
      <c r="M60" s="114" t="str">
        <f>IF('Pulje 4'!Z26="","",'Pulje 4'!Z26)</f>
        <v/>
      </c>
    </row>
    <row r="61" spans="1:13" ht="16">
      <c r="A61" s="113"/>
      <c r="B61" s="114" t="str">
        <f>IF('Pulje 4'!D27="","",'Pulje 4'!D27)</f>
        <v/>
      </c>
      <c r="C61" s="114" t="str">
        <f>IF('Pulje 4'!E27="","",'Pulje 4'!E27)</f>
        <v/>
      </c>
      <c r="D61" s="114" t="str">
        <f>IF('Pulje 4'!F27="","",'Pulje 4'!F27)</f>
        <v/>
      </c>
      <c r="E61" s="115" t="str">
        <f>IF('Pulje 4'!G27="","",'Pulje 4'!G27)</f>
        <v/>
      </c>
      <c r="F61" s="116" t="str">
        <f>IF('Pulje 4'!I27="","",'Pulje 4'!I27)</f>
        <v/>
      </c>
      <c r="G61" s="116" t="str">
        <f>IF('Pulje 4'!J27="","",'Pulje 4'!J27)</f>
        <v/>
      </c>
      <c r="H61" s="117" t="str">
        <f>IF('Pulje 4'!Q27="","",'Pulje 4'!Q27)</f>
        <v/>
      </c>
      <c r="I61" s="117" t="str">
        <f>IF('Pulje 4'!R27="","",'Pulje 4'!R27)</f>
        <v/>
      </c>
      <c r="J61" s="114" t="str">
        <f>IF('Pulje 4'!V27="","",'Pulje 4'!V27)</f>
        <v/>
      </c>
      <c r="K61" s="114" t="str">
        <f>IF('Pulje 4'!W27="","",'Pulje 4'!W27)</f>
        <v/>
      </c>
      <c r="L61" s="114" t="str">
        <f>IF('Pulje 4'!X27="","",'Pulje 4'!X27)</f>
        <v/>
      </c>
      <c r="M61" s="114" t="str">
        <f>IF('Pulje 4'!Z28="","",'Pulje 4'!Z28)</f>
        <v/>
      </c>
    </row>
    <row r="62" spans="1:13" ht="16">
      <c r="A62" s="113"/>
      <c r="B62" s="114" t="str">
        <f>IF('Pulje 4'!D29="","",'Pulje 4'!D29)</f>
        <v/>
      </c>
      <c r="C62" s="114" t="str">
        <f>IF('Pulje 4'!E29="","",'Pulje 4'!E29)</f>
        <v/>
      </c>
      <c r="D62" s="114" t="str">
        <f>IF('Pulje 4'!F29="","",'Pulje 4'!F29)</f>
        <v/>
      </c>
      <c r="E62" s="115" t="str">
        <f>IF('Pulje 4'!G29="","",'Pulje 4'!G29)</f>
        <v/>
      </c>
      <c r="F62" s="116" t="str">
        <f>IF('Pulje 4'!I29="","",'Pulje 4'!I29)</f>
        <v/>
      </c>
      <c r="G62" s="116" t="str">
        <f>IF('Pulje 4'!J29="","",'Pulje 4'!J29)</f>
        <v/>
      </c>
      <c r="H62" s="117" t="str">
        <f>IF('Pulje 4'!Q29="","",'Pulje 4'!Q29)</f>
        <v/>
      </c>
      <c r="I62" s="117" t="str">
        <f>IF('Pulje 4'!R29="","",'Pulje 4'!R29)</f>
        <v/>
      </c>
      <c r="J62" s="114" t="str">
        <f>IF('Pulje 4'!V29="","",'Pulje 4'!V29)</f>
        <v/>
      </c>
      <c r="K62" s="114" t="str">
        <f>IF('Pulje 4'!W29="","",'Pulje 4'!W29)</f>
        <v/>
      </c>
      <c r="L62" s="114" t="str">
        <f>IF('Pulje 4'!X29="","",'Pulje 4'!X29)</f>
        <v/>
      </c>
      <c r="M62" s="114" t="str">
        <f>IF('Pulje 4'!Z30="","",'Pulje 4'!Z30)</f>
        <v/>
      </c>
    </row>
    <row r="63" spans="1:13" ht="16">
      <c r="A63" s="113"/>
      <c r="B63" s="114" t="str">
        <f>IF('Pulje 4'!D31="","",'Pulje 4'!D31)</f>
        <v/>
      </c>
      <c r="C63" s="114" t="str">
        <f>IF('Pulje 4'!E31="","",'Pulje 4'!E31)</f>
        <v/>
      </c>
      <c r="D63" s="114" t="str">
        <f>IF('Pulje 4'!F31="","",'Pulje 4'!F31)</f>
        <v/>
      </c>
      <c r="E63" s="115" t="str">
        <f>IF('Pulje 4'!G31="","",'Pulje 4'!G31)</f>
        <v/>
      </c>
      <c r="F63" s="116" t="str">
        <f>IF('Pulje 4'!I31="","",'Pulje 4'!I31)</f>
        <v/>
      </c>
      <c r="G63" s="116" t="str">
        <f>IF('Pulje 4'!J31="","",'Pulje 4'!J31)</f>
        <v/>
      </c>
      <c r="H63" s="117" t="str">
        <f>IF('Pulje 4'!Q31="","",'Pulje 4'!Q31)</f>
        <v/>
      </c>
      <c r="I63" s="117" t="str">
        <f>IF('Pulje 4'!R31="","",'Pulje 4'!R31)</f>
        <v/>
      </c>
      <c r="J63" s="114" t="str">
        <f>IF('Pulje 4'!V31="","",'Pulje 4'!V31)</f>
        <v/>
      </c>
      <c r="K63" s="114" t="str">
        <f>IF('Pulje 4'!W31="","",'Pulje 4'!W31)</f>
        <v/>
      </c>
      <c r="L63" s="114" t="str">
        <f>IF('Pulje 4'!X31="","",'Pulje 4'!X31)</f>
        <v/>
      </c>
      <c r="M63" s="114" t="str">
        <f>IF('Pulje 4'!Z32="","",'Pulje 4'!Z32)</f>
        <v/>
      </c>
    </row>
    <row r="64" spans="1:13" ht="16">
      <c r="A64" s="113"/>
      <c r="B64" s="114" t="str">
        <f>IF('Pulje 5'!D9="","",'Pulje 5'!D9)</f>
        <v/>
      </c>
      <c r="C64" s="114" t="str">
        <f>IF('Pulje 5'!E9="","",'Pulje 5'!E9)</f>
        <v/>
      </c>
      <c r="D64" s="114" t="str">
        <f>IF('Pulje 5'!F9="","",'Pulje 5'!F9)</f>
        <v/>
      </c>
      <c r="E64" s="115" t="str">
        <f>IF('Pulje 5'!G9="","",'Pulje 5'!G9)</f>
        <v/>
      </c>
      <c r="F64" s="116" t="str">
        <f>IF('Pulje 5'!I9="","",'Pulje 5'!I9)</f>
        <v/>
      </c>
      <c r="G64" s="116" t="str">
        <f>IF('Pulje 5'!J9="","",'Pulje 5'!J9)</f>
        <v/>
      </c>
      <c r="H64" s="117" t="str">
        <f>IF('Pulje 5'!Q9="","",'Pulje 5'!Q9)</f>
        <v/>
      </c>
      <c r="I64" s="117" t="str">
        <f>IF('Pulje 5'!R9="","",'Pulje 5'!R9)</f>
        <v/>
      </c>
      <c r="J64" s="114" t="str">
        <f>IF('Pulje 5'!V9="","",'Pulje 5'!V9)</f>
        <v/>
      </c>
      <c r="K64" s="114" t="str">
        <f>IF('Pulje 5'!W9="","",'Pulje 5'!W9)</f>
        <v/>
      </c>
      <c r="L64" s="114" t="str">
        <f>IF('Pulje 5'!X9="","",'Pulje 5'!X9)</f>
        <v/>
      </c>
      <c r="M64" s="114" t="str">
        <f>IF('Pulje 5'!Z10="","",'Pulje 5'!Z10)</f>
        <v/>
      </c>
    </row>
    <row r="65" spans="1:13" ht="16">
      <c r="A65" s="113"/>
      <c r="B65" s="114" t="str">
        <f>IF('Pulje 5'!D11="","",'Pulje 5'!D11)</f>
        <v/>
      </c>
      <c r="C65" s="114" t="str">
        <f>IF('Pulje 5'!E11="","",'Pulje 5'!E11)</f>
        <v/>
      </c>
      <c r="D65" s="114" t="str">
        <f>IF('Pulje 5'!F11="","",'Pulje 5'!F11)</f>
        <v/>
      </c>
      <c r="E65" s="115" t="str">
        <f>IF('Pulje 5'!G11="","",'Pulje 5'!G11)</f>
        <v/>
      </c>
      <c r="F65" s="116" t="str">
        <f>IF('Pulje 5'!I11="","",'Pulje 5'!I11)</f>
        <v/>
      </c>
      <c r="G65" s="116" t="str">
        <f>IF('Pulje 5'!J11="","",'Pulje 5'!J11)</f>
        <v/>
      </c>
      <c r="H65" s="117" t="str">
        <f>IF('Pulje 5'!Q11="","",'Pulje 5'!Q11)</f>
        <v/>
      </c>
      <c r="I65" s="117" t="str">
        <f>IF('Pulje 5'!R11="","",'Pulje 5'!R11)</f>
        <v/>
      </c>
      <c r="J65" s="114" t="str">
        <f>IF('Pulje 5'!V11="","",'Pulje 5'!V11)</f>
        <v/>
      </c>
      <c r="K65" s="114" t="str">
        <f>IF('Pulje 5'!W11="","",'Pulje 5'!W11)</f>
        <v/>
      </c>
      <c r="L65" s="114" t="str">
        <f>IF('Pulje 5'!X11="","",'Pulje 5'!X11)</f>
        <v/>
      </c>
      <c r="M65" s="114" t="str">
        <f>IF('Pulje 5'!Z12="","",'Pulje 5'!Z12)</f>
        <v/>
      </c>
    </row>
    <row r="66" spans="1:13" ht="21" thickBot="1">
      <c r="A66" s="294" t="s">
        <v>96</v>
      </c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5"/>
      <c r="M66" s="296"/>
    </row>
    <row r="67" spans="1:13" ht="16">
      <c r="A67" s="113"/>
      <c r="B67" s="114" t="str">
        <f>IF('Pulje 5'!D13="","",'Pulje 5'!D13)</f>
        <v/>
      </c>
      <c r="C67" s="114" t="str">
        <f>IF('Pulje 5'!E13="","",'Pulje 5'!E13)</f>
        <v/>
      </c>
      <c r="D67" s="114" t="str">
        <f>IF('Pulje 5'!F13="","",'Pulje 5'!F13)</f>
        <v/>
      </c>
      <c r="E67" s="115" t="str">
        <f>IF('Pulje 5'!G13="","",'Pulje 5'!G13)</f>
        <v/>
      </c>
      <c r="F67" s="116" t="str">
        <f>IF('Pulje 5'!I13="","",'Pulje 5'!I13)</f>
        <v/>
      </c>
      <c r="G67" s="116" t="str">
        <f>IF('Pulje 5'!J13="","",'Pulje 5'!J13)</f>
        <v/>
      </c>
      <c r="H67" s="117" t="str">
        <f>IF('Pulje 5'!Q13="","",'Pulje 5'!Q13)</f>
        <v/>
      </c>
      <c r="I67" s="117" t="str">
        <f>IF('Pulje 5'!R13="","",'Pulje 5'!R13)</f>
        <v/>
      </c>
      <c r="J67" s="114" t="str">
        <f>IF('Pulje 5'!V13="","",'Pulje 5'!V13)</f>
        <v/>
      </c>
      <c r="K67" s="114" t="str">
        <f>IF('Pulje 5'!W13="","",'Pulje 5'!W13)</f>
        <v/>
      </c>
      <c r="L67" s="114" t="str">
        <f>IF('Pulje 5'!X13="","",'Pulje 5'!X13)</f>
        <v/>
      </c>
      <c r="M67" s="114" t="str">
        <f>IF('Pulje 5'!Z14="","",'Pulje 5'!Z14)</f>
        <v/>
      </c>
    </row>
    <row r="68" spans="1:13" ht="16">
      <c r="A68" s="113"/>
      <c r="B68" s="114" t="str">
        <f>IF('Pulje 5'!D15="","",'Pulje 5'!D15)</f>
        <v/>
      </c>
      <c r="C68" s="114" t="str">
        <f>IF('Pulje 5'!E15="","",'Pulje 5'!E15)</f>
        <v/>
      </c>
      <c r="D68" s="114" t="str">
        <f>IF('Pulje 5'!F15="","",'Pulje 5'!F15)</f>
        <v/>
      </c>
      <c r="E68" s="115" t="str">
        <f>IF('Pulje 5'!G15="","",'Pulje 5'!G15)</f>
        <v/>
      </c>
      <c r="F68" s="116" t="str">
        <f>IF('Pulje 5'!I15="","",'Pulje 5'!I15)</f>
        <v/>
      </c>
      <c r="G68" s="116" t="str">
        <f>IF('Pulje 5'!J15="","",'Pulje 5'!J15)</f>
        <v/>
      </c>
      <c r="H68" s="117" t="str">
        <f>IF('Pulje 5'!Q15="","",'Pulje 5'!Q15)</f>
        <v/>
      </c>
      <c r="I68" s="117" t="str">
        <f>IF('Pulje 5'!R15="","",'Pulje 5'!R15)</f>
        <v/>
      </c>
      <c r="J68" s="114" t="str">
        <f>IF('Pulje 5'!V15="","",'Pulje 5'!V15)</f>
        <v/>
      </c>
      <c r="K68" s="114" t="str">
        <f>IF('Pulje 5'!W15="","",'Pulje 5'!W15)</f>
        <v/>
      </c>
      <c r="L68" s="114" t="str">
        <f>IF('Pulje 5'!X15="","",'Pulje 5'!X15)</f>
        <v/>
      </c>
      <c r="M68" s="114" t="str">
        <f>IF('Pulje 5'!Z16="","",'Pulje 5'!Z16)</f>
        <v/>
      </c>
    </row>
    <row r="69" spans="1:13" ht="16">
      <c r="A69" s="113"/>
      <c r="B69" s="114" t="str">
        <f>IF('Pulje 5'!D17="","",'Pulje 5'!D17)</f>
        <v/>
      </c>
      <c r="C69" s="114" t="str">
        <f>IF('Pulje 5'!E17="","",'Pulje 5'!E17)</f>
        <v/>
      </c>
      <c r="D69" s="114" t="str">
        <f>IF('Pulje 5'!F17="","",'Pulje 5'!F17)</f>
        <v/>
      </c>
      <c r="E69" s="115" t="str">
        <f>IF('Pulje 5'!G17="","",'Pulje 5'!G17)</f>
        <v/>
      </c>
      <c r="F69" s="116" t="str">
        <f>IF('Pulje 5'!I17="","",'Pulje 5'!I17)</f>
        <v/>
      </c>
      <c r="G69" s="116" t="str">
        <f>IF('Pulje 5'!J17="","",'Pulje 5'!J17)</f>
        <v/>
      </c>
      <c r="H69" s="117" t="str">
        <f>IF('Pulje 5'!Q17="","",'Pulje 5'!Q17)</f>
        <v/>
      </c>
      <c r="I69" s="117" t="str">
        <f>IF('Pulje 5'!R17="","",'Pulje 5'!R17)</f>
        <v/>
      </c>
      <c r="J69" s="114" t="str">
        <f>IF('Pulje 5'!V17="","",'Pulje 5'!V17)</f>
        <v/>
      </c>
      <c r="K69" s="114" t="str">
        <f>IF('Pulje 5'!W17="","",'Pulje 5'!W17)</f>
        <v/>
      </c>
      <c r="L69" s="114" t="str">
        <f>IF('Pulje 5'!X17="","",'Pulje 5'!X17)</f>
        <v/>
      </c>
      <c r="M69" s="114" t="str">
        <f>IF('Pulje 5'!Z18="","",'Pulje 5'!Z18)</f>
        <v/>
      </c>
    </row>
    <row r="70" spans="1:13" ht="16">
      <c r="A70" s="113"/>
      <c r="B70" s="114" t="str">
        <f>IF('Pulje 5'!D19="","",'Pulje 5'!D19)</f>
        <v/>
      </c>
      <c r="C70" s="114" t="str">
        <f>IF('Pulje 5'!E19="","",'Pulje 5'!E19)</f>
        <v/>
      </c>
      <c r="D70" s="114" t="str">
        <f>IF('Pulje 5'!F19="","",'Pulje 5'!F19)</f>
        <v/>
      </c>
      <c r="E70" s="115" t="str">
        <f>IF('Pulje 5'!G19="","",'Pulje 5'!G19)</f>
        <v/>
      </c>
      <c r="F70" s="116" t="str">
        <f>IF('Pulje 5'!I19="","",'Pulje 5'!I19)</f>
        <v/>
      </c>
      <c r="G70" s="116" t="str">
        <f>IF('Pulje 5'!J19="","",'Pulje 5'!J19)</f>
        <v/>
      </c>
      <c r="H70" s="117" t="str">
        <f>IF('Pulje 5'!Q19="","",'Pulje 5'!Q19)</f>
        <v/>
      </c>
      <c r="I70" s="117" t="str">
        <f>IF('Pulje 5'!R19="","",'Pulje 5'!R19)</f>
        <v/>
      </c>
      <c r="J70" s="114" t="str">
        <f>IF('Pulje 5'!V19="","",'Pulje 5'!V19)</f>
        <v/>
      </c>
      <c r="K70" s="114" t="str">
        <f>IF('Pulje 5'!W19="","",'Pulje 5'!W19)</f>
        <v/>
      </c>
      <c r="L70" s="114" t="str">
        <f>IF('Pulje 5'!X19="","",'Pulje 5'!X19)</f>
        <v/>
      </c>
      <c r="M70" s="114" t="str">
        <f>IF('Pulje 5'!Z20="","",'Pulje 5'!Z20)</f>
        <v/>
      </c>
    </row>
    <row r="71" spans="1:13" ht="16">
      <c r="A71" s="113"/>
      <c r="B71" s="114" t="str">
        <f>IF('Pulje 5'!D21="","",'Pulje 5'!D21)</f>
        <v/>
      </c>
      <c r="C71" s="114" t="str">
        <f>IF('Pulje 5'!E21="","",'Pulje 5'!E21)</f>
        <v/>
      </c>
      <c r="D71" s="114" t="str">
        <f>IF('Pulje 5'!F21="","",'Pulje 5'!F21)</f>
        <v/>
      </c>
      <c r="E71" s="115" t="str">
        <f>IF('Pulje 5'!G21="","",'Pulje 5'!G21)</f>
        <v/>
      </c>
      <c r="F71" s="116" t="str">
        <f>IF('Pulje 5'!I21="","",'Pulje 5'!I21)</f>
        <v/>
      </c>
      <c r="G71" s="116" t="str">
        <f>IF('Pulje 5'!J21="","",'Pulje 5'!J21)</f>
        <v/>
      </c>
      <c r="H71" s="117" t="str">
        <f>IF('Pulje 5'!Q21="","",'Pulje 5'!Q21)</f>
        <v/>
      </c>
      <c r="I71" s="117" t="str">
        <f>IF('Pulje 5'!R21="","",'Pulje 5'!R21)</f>
        <v/>
      </c>
      <c r="J71" s="114" t="str">
        <f>IF('Pulje 5'!V21="","",'Pulje 5'!V21)</f>
        <v/>
      </c>
      <c r="K71" s="114" t="str">
        <f>IF('Pulje 5'!W21="","",'Pulje 5'!W21)</f>
        <v/>
      </c>
      <c r="L71" s="114" t="str">
        <f>IF('Pulje 5'!X21="","",'Pulje 5'!X21)</f>
        <v/>
      </c>
      <c r="M71" s="114" t="str">
        <f>IF('Pulje 5'!Z22="","",'Pulje 5'!Z22)</f>
        <v/>
      </c>
    </row>
    <row r="72" spans="1:13" ht="16">
      <c r="A72" s="113"/>
      <c r="B72" s="114" t="str">
        <f>IF('Pulje 5'!D23="","",'Pulje 5'!D23)</f>
        <v/>
      </c>
      <c r="C72" s="114" t="str">
        <f>IF('Pulje 5'!E23="","",'Pulje 5'!E23)</f>
        <v/>
      </c>
      <c r="D72" s="114" t="str">
        <f>IF('Pulje 5'!F23="","",'Pulje 5'!F23)</f>
        <v/>
      </c>
      <c r="E72" s="115" t="str">
        <f>IF('Pulje 5'!G23="","",'Pulje 5'!G23)</f>
        <v/>
      </c>
      <c r="F72" s="116" t="str">
        <f>IF('Pulje 5'!I23="","",'Pulje 5'!I23)</f>
        <v/>
      </c>
      <c r="G72" s="116" t="str">
        <f>IF('Pulje 5'!J23="","",'Pulje 5'!J23)</f>
        <v/>
      </c>
      <c r="H72" s="117" t="str">
        <f>IF('Pulje 5'!Q23="","",'Pulje 5'!Q23)</f>
        <v/>
      </c>
      <c r="I72" s="117" t="str">
        <f>IF('Pulje 5'!R23="","",'Pulje 5'!R23)</f>
        <v/>
      </c>
      <c r="J72" s="114" t="str">
        <f>IF('Pulje 5'!V23="","",'Pulje 5'!V23)</f>
        <v/>
      </c>
      <c r="K72" s="114" t="str">
        <f>IF('Pulje 5'!W23="","",'Pulje 5'!W23)</f>
        <v/>
      </c>
      <c r="L72" s="114" t="str">
        <f>IF('Pulje 5'!X23="","",'Pulje 5'!X23)</f>
        <v/>
      </c>
      <c r="M72" s="114" t="str">
        <f>IF('Pulje 5'!Z24="","",'Pulje 5'!Z24)</f>
        <v/>
      </c>
    </row>
    <row r="73" spans="1:13" ht="16">
      <c r="A73" s="113"/>
      <c r="B73" s="114" t="str">
        <f>IF('Pulje 5'!D25="","",'Pulje 5'!D25)</f>
        <v/>
      </c>
      <c r="C73" s="114" t="str">
        <f>IF('Pulje 5'!E25="","",'Pulje 5'!E25)</f>
        <v/>
      </c>
      <c r="D73" s="114" t="str">
        <f>IF('Pulje 5'!F25="","",'Pulje 5'!F25)</f>
        <v/>
      </c>
      <c r="E73" s="115" t="str">
        <f>IF('Pulje 5'!G25="","",'Pulje 5'!G25)</f>
        <v/>
      </c>
      <c r="F73" s="116" t="str">
        <f>IF('Pulje 5'!I25="","",'Pulje 5'!I25)</f>
        <v/>
      </c>
      <c r="G73" s="116" t="str">
        <f>IF('Pulje 5'!J25="","",'Pulje 5'!J25)</f>
        <v/>
      </c>
      <c r="H73" s="117" t="str">
        <f>IF('Pulje 5'!Q25="","",'Pulje 5'!Q25)</f>
        <v/>
      </c>
      <c r="I73" s="117" t="str">
        <f>IF('Pulje 5'!R25="","",'Pulje 5'!R25)</f>
        <v/>
      </c>
      <c r="J73" s="114" t="str">
        <f>IF('Pulje 5'!V25="","",'Pulje 5'!V25)</f>
        <v/>
      </c>
      <c r="K73" s="114" t="str">
        <f>IF('Pulje 5'!W25="","",'Pulje 5'!W25)</f>
        <v/>
      </c>
      <c r="L73" s="114" t="str">
        <f>IF('Pulje 5'!X25="","",'Pulje 5'!X25)</f>
        <v/>
      </c>
      <c r="M73" s="114" t="str">
        <f>IF('Pulje 5'!Z26="","",'Pulje 5'!Z26)</f>
        <v/>
      </c>
    </row>
    <row r="74" spans="1:13" ht="16">
      <c r="A74" s="113"/>
      <c r="B74" s="114" t="str">
        <f>IF('Pulje 5'!D27="","",'Pulje 5'!D27)</f>
        <v/>
      </c>
      <c r="C74" s="114" t="str">
        <f>IF('Pulje 5'!E27="","",'Pulje 5'!E27)</f>
        <v/>
      </c>
      <c r="D74" s="114" t="str">
        <f>IF('Pulje 5'!F27="","",'Pulje 5'!F27)</f>
        <v/>
      </c>
      <c r="E74" s="115" t="str">
        <f>IF('Pulje 5'!G27="","",'Pulje 5'!G27)</f>
        <v/>
      </c>
      <c r="F74" s="116" t="str">
        <f>IF('Pulje 5'!I27="","",'Pulje 5'!I27)</f>
        <v/>
      </c>
      <c r="G74" s="116" t="str">
        <f>IF('Pulje 5'!J27="","",'Pulje 5'!J27)</f>
        <v/>
      </c>
      <c r="H74" s="117" t="str">
        <f>IF('Pulje 5'!Q27="","",'Pulje 5'!Q27)</f>
        <v/>
      </c>
      <c r="I74" s="117" t="str">
        <f>IF('Pulje 5'!R27="","",'Pulje 5'!R27)</f>
        <v/>
      </c>
      <c r="J74" s="114" t="str">
        <f>IF('Pulje 5'!V27="","",'Pulje 5'!V27)</f>
        <v/>
      </c>
      <c r="K74" s="114" t="str">
        <f>IF('Pulje 5'!W27="","",'Pulje 5'!W27)</f>
        <v/>
      </c>
      <c r="L74" s="114" t="str">
        <f>IF('Pulje 5'!X27="","",'Pulje 5'!X27)</f>
        <v/>
      </c>
      <c r="M74" s="114" t="str">
        <f>IF('Pulje 5'!Z28="","",'Pulje 5'!Z28)</f>
        <v/>
      </c>
    </row>
    <row r="75" spans="1:13" ht="16">
      <c r="A75" s="113"/>
      <c r="B75" s="114" t="str">
        <f>IF('Pulje 5'!D29="","",'Pulje 5'!D29)</f>
        <v/>
      </c>
      <c r="C75" s="114" t="str">
        <f>IF('Pulje 5'!E29="","",'Pulje 5'!E29)</f>
        <v/>
      </c>
      <c r="D75" s="114" t="str">
        <f>IF('Pulje 5'!F29="","",'Pulje 5'!F29)</f>
        <v/>
      </c>
      <c r="E75" s="115" t="str">
        <f>IF('Pulje 5'!G29="","",'Pulje 5'!G29)</f>
        <v/>
      </c>
      <c r="F75" s="116" t="str">
        <f>IF('Pulje 5'!I29="","",'Pulje 5'!I29)</f>
        <v/>
      </c>
      <c r="G75" s="116" t="str">
        <f>IF('Pulje 5'!J29="","",'Pulje 5'!J29)</f>
        <v/>
      </c>
      <c r="H75" s="117" t="str">
        <f>IF('Pulje 5'!Q29="","",'Pulje 5'!Q29)</f>
        <v/>
      </c>
      <c r="I75" s="117" t="str">
        <f>IF('Pulje 5'!R29="","",'Pulje 5'!R29)</f>
        <v/>
      </c>
      <c r="J75" s="114" t="str">
        <f>IF('Pulje 5'!V29="","",'Pulje 5'!V29)</f>
        <v/>
      </c>
      <c r="K75" s="114" t="str">
        <f>IF('Pulje 5'!W29="","",'Pulje 5'!W29)</f>
        <v/>
      </c>
      <c r="L75" s="114" t="str">
        <f>IF('Pulje 5'!X29="","",'Pulje 5'!X29)</f>
        <v/>
      </c>
      <c r="M75" s="114" t="str">
        <f>IF('Pulje 5'!Z30="","",'Pulje 5'!Z30)</f>
        <v/>
      </c>
    </row>
    <row r="76" spans="1:13" ht="16">
      <c r="A76" s="113"/>
      <c r="B76" s="114" t="str">
        <f>IF('Pulje 5'!D31="","",'Pulje 5'!D31)</f>
        <v/>
      </c>
      <c r="C76" s="114" t="str">
        <f>IF('Pulje 5'!E31="","",'Pulje 5'!E31)</f>
        <v/>
      </c>
      <c r="D76" s="114" t="str">
        <f>IF('Pulje 5'!F31="","",'Pulje 5'!F31)</f>
        <v/>
      </c>
      <c r="E76" s="115" t="str">
        <f>IF('Pulje 5'!G31="","",'Pulje 5'!G31)</f>
        <v/>
      </c>
      <c r="F76" s="116" t="str">
        <f>IF('Pulje 5'!I31="","",'Pulje 5'!I31)</f>
        <v/>
      </c>
      <c r="G76" s="116" t="str">
        <f>IF('Pulje 5'!J31="","",'Pulje 5'!J31)</f>
        <v/>
      </c>
      <c r="H76" s="117" t="str">
        <f>IF('Pulje 5'!Q31="","",'Pulje 5'!Q31)</f>
        <v/>
      </c>
      <c r="I76" s="117" t="str">
        <f>IF('Pulje 5'!R31="","",'Pulje 5'!R31)</f>
        <v/>
      </c>
      <c r="J76" s="114" t="str">
        <f>IF('Pulje 5'!V31="","",'Pulje 5'!V31)</f>
        <v/>
      </c>
      <c r="K76" s="114" t="str">
        <f>IF('Pulje 5'!W31="","",'Pulje 5'!W31)</f>
        <v/>
      </c>
      <c r="L76" s="114" t="str">
        <f>IF('Pulje 5'!X31="","",'Pulje 5'!X31)</f>
        <v/>
      </c>
      <c r="M76" s="114" t="str">
        <f>IF('Pulje 5'!Z32="","",'Pulje 5'!Z32)</f>
        <v/>
      </c>
    </row>
    <row r="77" spans="1:13" ht="16">
      <c r="A77" s="113"/>
      <c r="B77" s="114" t="str">
        <f>IF('Plje 6'!D9="","",'Plje 6'!D9)</f>
        <v/>
      </c>
      <c r="C77" s="114" t="str">
        <f>IF('Plje 6'!E9="","",'Plje 6'!E9)</f>
        <v/>
      </c>
      <c r="D77" s="114" t="str">
        <f>IF('Plje 6'!F9="","",'Plje 6'!F9)</f>
        <v/>
      </c>
      <c r="E77" s="115" t="str">
        <f>IF('Plje 6'!G9="","",'Plje 6'!G9)</f>
        <v/>
      </c>
      <c r="F77" s="116" t="str">
        <f>IF('Plje 6'!I9="","",'Plje 6'!I9)</f>
        <v/>
      </c>
      <c r="G77" s="116" t="str">
        <f>IF('Plje 6'!J9="","",'Plje 6'!J9)</f>
        <v/>
      </c>
      <c r="H77" s="117" t="str">
        <f>IF('Plje 6'!Q9="","",'Plje 6'!Q9)</f>
        <v/>
      </c>
      <c r="I77" s="117" t="str">
        <f>IF('Plje 6'!R9="","",'Plje 6'!R9)</f>
        <v/>
      </c>
      <c r="J77" s="114" t="str">
        <f>IF('Plje 6'!V9="","",'Plje 6'!V9)</f>
        <v/>
      </c>
      <c r="K77" s="114" t="str">
        <f>IF('Plje 6'!W9="","",'Plje 6'!W9)</f>
        <v/>
      </c>
      <c r="L77" s="114" t="str">
        <f>IF('Plje 6'!X9="","",'Plje 6'!X9)</f>
        <v/>
      </c>
      <c r="M77" s="114" t="str">
        <f>IF('Plje 6'!Z10="","",'Plje 6'!Z10)</f>
        <v/>
      </c>
    </row>
    <row r="78" spans="1:13" ht="16">
      <c r="A78" s="113"/>
      <c r="B78" s="114" t="str">
        <f>IF('Plje 6'!D11="","",'Plje 6'!D11)</f>
        <v/>
      </c>
      <c r="C78" s="114" t="str">
        <f>IF('Plje 6'!E11="","",'Plje 6'!E11)</f>
        <v/>
      </c>
      <c r="D78" s="114" t="str">
        <f>IF('Plje 6'!F11="","",'Plje 6'!F11)</f>
        <v/>
      </c>
      <c r="E78" s="115" t="str">
        <f>IF('Plje 6'!G11="","",'Plje 6'!G11)</f>
        <v/>
      </c>
      <c r="F78" s="116" t="str">
        <f>IF('Plje 6'!I11="","",'Plje 6'!I11)</f>
        <v/>
      </c>
      <c r="G78" s="116" t="str">
        <f>IF('Plje 6'!J11="","",'Plje 6'!J11)</f>
        <v/>
      </c>
      <c r="H78" s="117" t="str">
        <f>IF('Plje 6'!Q11="","",'Plje 6'!Q11)</f>
        <v/>
      </c>
      <c r="I78" s="117" t="str">
        <f>IF('Plje 6'!R11="","",'Plje 6'!R11)</f>
        <v/>
      </c>
      <c r="J78" s="114" t="str">
        <f>IF('Plje 6'!V11="","",'Plje 6'!V11)</f>
        <v/>
      </c>
      <c r="K78" s="114" t="str">
        <f>IF('Plje 6'!W11="","",'Plje 6'!W11)</f>
        <v/>
      </c>
      <c r="L78" s="114" t="str">
        <f>IF('Plje 6'!X11="","",'Plje 6'!X11)</f>
        <v/>
      </c>
      <c r="M78" s="114" t="str">
        <f>IF('Plje 6'!Z12="","",'Plje 6'!Z12)</f>
        <v/>
      </c>
    </row>
    <row r="79" spans="1:13" ht="16">
      <c r="A79" s="113"/>
      <c r="B79" s="114" t="str">
        <f>IF('Plje 6'!D13="","",'Plje 6'!D13)</f>
        <v/>
      </c>
      <c r="C79" s="114" t="str">
        <f>IF('Plje 6'!E13="","",'Plje 6'!E13)</f>
        <v/>
      </c>
      <c r="D79" s="114" t="str">
        <f>IF('Plje 6'!F13="","",'Plje 6'!F13)</f>
        <v/>
      </c>
      <c r="E79" s="115" t="str">
        <f>IF('Plje 6'!G13="","",'Plje 6'!G13)</f>
        <v/>
      </c>
      <c r="F79" s="116" t="str">
        <f>IF('Plje 6'!I13="","",'Plje 6'!I13)</f>
        <v/>
      </c>
      <c r="G79" s="116" t="str">
        <f>IF('Plje 6'!J13="","",'Plje 6'!J13)</f>
        <v/>
      </c>
      <c r="H79" s="117" t="str">
        <f>IF('Plje 6'!Q13="","",'Plje 6'!Q13)</f>
        <v/>
      </c>
      <c r="I79" s="117" t="str">
        <f>IF('Plje 6'!R13="","",'Plje 6'!R13)</f>
        <v/>
      </c>
      <c r="J79" s="114" t="str">
        <f>IF('Plje 6'!V13="","",'Plje 6'!V13)</f>
        <v/>
      </c>
      <c r="K79" s="114" t="str">
        <f>IF('Plje 6'!W13="","",'Plje 6'!W13)</f>
        <v/>
      </c>
      <c r="L79" s="114" t="str">
        <f>IF('Plje 6'!X13="","",'Plje 6'!X13)</f>
        <v/>
      </c>
      <c r="M79" s="114" t="str">
        <f>IF('Plje 6'!Z14="","",'Plje 6'!Z14)</f>
        <v/>
      </c>
    </row>
    <row r="80" spans="1:13" ht="16">
      <c r="A80" s="113"/>
      <c r="B80" s="114" t="str">
        <f>IF('Plje 6'!D15="","",'Plje 6'!D15)</f>
        <v/>
      </c>
      <c r="C80" s="114" t="str">
        <f>IF('Plje 6'!E15="","",'Plje 6'!E15)</f>
        <v/>
      </c>
      <c r="D80" s="114" t="str">
        <f>IF('Plje 6'!F15="","",'Plje 6'!F15)</f>
        <v/>
      </c>
      <c r="E80" s="115" t="str">
        <f>IF('Plje 6'!G15="","",'Plje 6'!G15)</f>
        <v/>
      </c>
      <c r="F80" s="116" t="str">
        <f>IF('Plje 6'!I15="","",'Plje 6'!I15)</f>
        <v/>
      </c>
      <c r="G80" s="116" t="str">
        <f>IF('Plje 6'!J15="","",'Plje 6'!J15)</f>
        <v/>
      </c>
      <c r="H80" s="117" t="str">
        <f>IF('Plje 6'!Q15="","",'Plje 6'!Q15)</f>
        <v/>
      </c>
      <c r="I80" s="117" t="str">
        <f>IF('Plje 6'!R15="","",'Plje 6'!R15)</f>
        <v/>
      </c>
      <c r="J80" s="114" t="str">
        <f>IF('Plje 6'!V15="","",'Plje 6'!V15)</f>
        <v/>
      </c>
      <c r="K80" s="114" t="str">
        <f>IF('Plje 6'!W15="","",'Plje 6'!W15)</f>
        <v/>
      </c>
      <c r="L80" s="114" t="str">
        <f>IF('Plje 6'!X15="","",'Plje 6'!X15)</f>
        <v/>
      </c>
      <c r="M80" s="114" t="str">
        <f>IF('Plje 6'!Z16="","",'Plje 6'!Z16)</f>
        <v/>
      </c>
    </row>
    <row r="81" spans="1:13" ht="16">
      <c r="A81" s="113"/>
      <c r="B81" s="114" t="str">
        <f>IF('Plje 6'!D17="","",'Plje 6'!D17)</f>
        <v/>
      </c>
      <c r="C81" s="114" t="str">
        <f>IF('Plje 6'!E17="","",'Plje 6'!E17)</f>
        <v/>
      </c>
      <c r="D81" s="114" t="str">
        <f>IF('Plje 6'!F17="","",'Plje 6'!F17)</f>
        <v/>
      </c>
      <c r="E81" s="115" t="str">
        <f>IF('Plje 6'!G17="","",'Plje 6'!G17)</f>
        <v/>
      </c>
      <c r="F81" s="116" t="str">
        <f>IF('Plje 6'!I17="","",'Plje 6'!I17)</f>
        <v/>
      </c>
      <c r="G81" s="116" t="str">
        <f>IF('Plje 6'!J17="","",'Plje 6'!J17)</f>
        <v/>
      </c>
      <c r="H81" s="117" t="str">
        <f>IF('Plje 6'!Q17="","",'Plje 6'!Q17)</f>
        <v/>
      </c>
      <c r="I81" s="117" t="str">
        <f>IF('Plje 6'!R17="","",'Plje 6'!R17)</f>
        <v/>
      </c>
      <c r="J81" s="114" t="str">
        <f>IF('Plje 6'!V17="","",'Plje 6'!V17)</f>
        <v/>
      </c>
      <c r="K81" s="114" t="str">
        <f>IF('Plje 6'!W17="","",'Plje 6'!W17)</f>
        <v/>
      </c>
      <c r="L81" s="114" t="str">
        <f>IF('Plje 6'!X17="","",'Plje 6'!X17)</f>
        <v/>
      </c>
      <c r="M81" s="114" t="str">
        <f>IF('Plje 6'!Z18="","",'Plje 6'!Z18)</f>
        <v/>
      </c>
    </row>
    <row r="82" spans="1:13" ht="16">
      <c r="A82" s="113"/>
      <c r="B82" s="114" t="str">
        <f>IF('Plje 6'!D19="","",'Plje 6'!D19)</f>
        <v/>
      </c>
      <c r="C82" s="114" t="str">
        <f>IF('Plje 6'!E19="","",'Plje 6'!E19)</f>
        <v/>
      </c>
      <c r="D82" s="114" t="str">
        <f>IF('Plje 6'!F19="","",'Plje 6'!F19)</f>
        <v/>
      </c>
      <c r="E82" s="115" t="str">
        <f>IF('Plje 6'!G19="","",'Plje 6'!G19)</f>
        <v/>
      </c>
      <c r="F82" s="116" t="str">
        <f>IF('Plje 6'!I19="","",'Plje 6'!I19)</f>
        <v/>
      </c>
      <c r="G82" s="116" t="str">
        <f>IF('Plje 6'!J19="","",'Plje 6'!J19)</f>
        <v/>
      </c>
      <c r="H82" s="117" t="str">
        <f>IF('Plje 6'!Q19="","",'Plje 6'!Q19)</f>
        <v/>
      </c>
      <c r="I82" s="117" t="str">
        <f>IF('Plje 6'!R19="","",'Plje 6'!R19)</f>
        <v/>
      </c>
      <c r="J82" s="114" t="str">
        <f>IF('Plje 6'!V19="","",'Plje 6'!V19)</f>
        <v/>
      </c>
      <c r="K82" s="114" t="str">
        <f>IF('Plje 6'!W19="","",'Plje 6'!W19)</f>
        <v/>
      </c>
      <c r="L82" s="114" t="str">
        <f>IF('Plje 6'!X19="","",'Plje 6'!X19)</f>
        <v/>
      </c>
      <c r="M82" s="114" t="str">
        <f>IF('Plje 6'!Z20="","",'Plje 6'!Z20)</f>
        <v/>
      </c>
    </row>
    <row r="83" spans="1:13" ht="16">
      <c r="A83" s="113"/>
      <c r="B83" s="114" t="str">
        <f>IF('Plje 6'!D21="","",'Plje 6'!D21)</f>
        <v/>
      </c>
      <c r="C83" s="114" t="str">
        <f>IF('Plje 6'!E21="","",'Plje 6'!E21)</f>
        <v/>
      </c>
      <c r="D83" s="114" t="str">
        <f>IF('Plje 6'!F21="","",'Plje 6'!F21)</f>
        <v/>
      </c>
      <c r="E83" s="115" t="str">
        <f>IF('Plje 6'!G21="","",'Plje 6'!G21)</f>
        <v/>
      </c>
      <c r="F83" s="116" t="str">
        <f>IF('Plje 6'!I21="","",'Plje 6'!I21)</f>
        <v/>
      </c>
      <c r="G83" s="116" t="str">
        <f>IF('Plje 6'!J21="","",'Plje 6'!J21)</f>
        <v/>
      </c>
      <c r="H83" s="117" t="str">
        <f>IF('Plje 6'!Q21="","",'Plje 6'!Q21)</f>
        <v/>
      </c>
      <c r="I83" s="117" t="str">
        <f>IF('Plje 6'!R21="","",'Plje 6'!R21)</f>
        <v/>
      </c>
      <c r="J83" s="114" t="str">
        <f>IF('Plje 6'!V21="","",'Plje 6'!V21)</f>
        <v/>
      </c>
      <c r="K83" s="114" t="str">
        <f>IF('Plje 6'!W21="","",'Plje 6'!W21)</f>
        <v/>
      </c>
      <c r="L83" s="114" t="str">
        <f>IF('Plje 6'!X21="","",'Plje 6'!X21)</f>
        <v/>
      </c>
      <c r="M83" s="114" t="str">
        <f>IF('Plje 6'!Z22="","",'Plje 6'!Z22)</f>
        <v/>
      </c>
    </row>
    <row r="84" spans="1:13" ht="16">
      <c r="A84" s="113"/>
      <c r="B84" s="114" t="str">
        <f>IF('Plje 6'!D23="","",'Plje 6'!D23)</f>
        <v/>
      </c>
      <c r="C84" s="114" t="str">
        <f>IF('Plje 6'!E23="","",'Plje 6'!E23)</f>
        <v/>
      </c>
      <c r="D84" s="114" t="str">
        <f>IF('Plje 6'!F23="","",'Plje 6'!F23)</f>
        <v/>
      </c>
      <c r="E84" s="115" t="str">
        <f>IF('Plje 6'!G23="","",'Plje 6'!G23)</f>
        <v/>
      </c>
      <c r="F84" s="116" t="str">
        <f>IF('Plje 6'!I23="","",'Plje 6'!I23)</f>
        <v/>
      </c>
      <c r="G84" s="116" t="str">
        <f>IF('Plje 6'!J23="","",'Plje 6'!J23)</f>
        <v/>
      </c>
      <c r="H84" s="117" t="str">
        <f>IF('Plje 6'!Q23="","",'Plje 6'!Q23)</f>
        <v/>
      </c>
      <c r="I84" s="117" t="str">
        <f>IF('Plje 6'!R23="","",'Plje 6'!R23)</f>
        <v/>
      </c>
      <c r="J84" s="114" t="str">
        <f>IF('Plje 6'!V23="","",'Plje 6'!V23)</f>
        <v/>
      </c>
      <c r="K84" s="114" t="str">
        <f>IF('Plje 6'!W23="","",'Plje 6'!W23)</f>
        <v/>
      </c>
      <c r="L84" s="114" t="str">
        <f>IF('Plje 6'!X23="","",'Plje 6'!X23)</f>
        <v/>
      </c>
      <c r="M84" s="114" t="str">
        <f>IF('Plje 6'!Z24="","",'Plje 6'!Z24)</f>
        <v/>
      </c>
    </row>
    <row r="85" spans="1:13" ht="16">
      <c r="A85" s="113"/>
      <c r="B85" s="114" t="str">
        <f>IF('Plje 6'!D25="","",'Plje 6'!D25)</f>
        <v/>
      </c>
      <c r="C85" s="114" t="str">
        <f>IF('Plje 6'!E25="","",'Plje 6'!E25)</f>
        <v/>
      </c>
      <c r="D85" s="114" t="str">
        <f>IF('Plje 6'!F25="","",'Plje 6'!F25)</f>
        <v/>
      </c>
      <c r="E85" s="115" t="str">
        <f>IF('Plje 6'!G25="","",'Plje 6'!G25)</f>
        <v/>
      </c>
      <c r="F85" s="116" t="str">
        <f>IF('Plje 6'!I25="","",'Plje 6'!I25)</f>
        <v/>
      </c>
      <c r="G85" s="116" t="str">
        <f>IF('Plje 6'!J25="","",'Plje 6'!J25)</f>
        <v/>
      </c>
      <c r="H85" s="117" t="str">
        <f>IF('Plje 6'!Q25="","",'Plje 6'!Q25)</f>
        <v/>
      </c>
      <c r="I85" s="117" t="str">
        <f>IF('Plje 6'!R25="","",'Plje 6'!R25)</f>
        <v/>
      </c>
      <c r="J85" s="114" t="str">
        <f>IF('Plje 6'!V25="","",'Plje 6'!V25)</f>
        <v/>
      </c>
      <c r="K85" s="114" t="str">
        <f>IF('Plje 6'!W25="","",'Plje 6'!W25)</f>
        <v/>
      </c>
      <c r="L85" s="114" t="str">
        <f>IF('Plje 6'!X25="","",'Plje 6'!X25)</f>
        <v/>
      </c>
      <c r="M85" s="114" t="str">
        <f>IF('Plje 6'!Z26="","",'Plje 6'!Z26)</f>
        <v/>
      </c>
    </row>
    <row r="86" spans="1:13" ht="16">
      <c r="A86" s="113"/>
      <c r="B86" s="114" t="str">
        <f>IF('Plje 6'!D27="","",'Plje 6'!D27)</f>
        <v/>
      </c>
      <c r="C86" s="114" t="str">
        <f>IF('Plje 6'!E27="","",'Plje 6'!E27)</f>
        <v/>
      </c>
      <c r="D86" s="114" t="str">
        <f>IF('Plje 6'!F27="","",'Plje 6'!F27)</f>
        <v/>
      </c>
      <c r="E86" s="115" t="str">
        <f>IF('Plje 6'!G27="","",'Plje 6'!G27)</f>
        <v/>
      </c>
      <c r="F86" s="116" t="str">
        <f>IF('Plje 6'!I27="","",'Plje 6'!I27)</f>
        <v/>
      </c>
      <c r="G86" s="116" t="str">
        <f>IF('Plje 6'!J27="","",'Plje 6'!J27)</f>
        <v/>
      </c>
      <c r="H86" s="117" t="str">
        <f>IF('Plje 6'!Q27="","",'Plje 6'!Q27)</f>
        <v/>
      </c>
      <c r="I86" s="117" t="str">
        <f>IF('Plje 6'!R27="","",'Plje 6'!R27)</f>
        <v/>
      </c>
      <c r="J86" s="114" t="str">
        <f>IF('Plje 6'!V27="","",'Plje 6'!V27)</f>
        <v/>
      </c>
      <c r="K86" s="114" t="str">
        <f>IF('Plje 6'!W27="","",'Plje 6'!W27)</f>
        <v/>
      </c>
      <c r="L86" s="114" t="str">
        <f>IF('Plje 6'!X27="","",'Plje 6'!X27)</f>
        <v/>
      </c>
      <c r="M86" s="114" t="str">
        <f>IF('Plje 6'!Z28="","",'Plje 6'!Z28)</f>
        <v/>
      </c>
    </row>
    <row r="87" spans="1:13" ht="16">
      <c r="A87" s="113"/>
      <c r="B87" s="114" t="str">
        <f>IF('Plje 6'!D29="","",'Plje 6'!D29)</f>
        <v/>
      </c>
      <c r="C87" s="114" t="str">
        <f>IF('Plje 6'!E29="","",'Plje 6'!E29)</f>
        <v/>
      </c>
      <c r="D87" s="114" t="str">
        <f>IF('Plje 6'!F29="","",'Plje 6'!F29)</f>
        <v/>
      </c>
      <c r="E87" s="115" t="str">
        <f>IF('Plje 6'!G29="","",'Plje 6'!G29)</f>
        <v/>
      </c>
      <c r="F87" s="116" t="str">
        <f>IF('Plje 6'!I29="","",'Plje 6'!I29)</f>
        <v/>
      </c>
      <c r="G87" s="116" t="str">
        <f>IF('Plje 6'!J29="","",'Plje 6'!J29)</f>
        <v/>
      </c>
      <c r="H87" s="117" t="str">
        <f>IF('Plje 6'!Q29="","",'Plje 6'!Q29)</f>
        <v/>
      </c>
      <c r="I87" s="117" t="str">
        <f>IF('Plje 6'!R29="","",'Plje 6'!R29)</f>
        <v/>
      </c>
      <c r="J87" s="114" t="str">
        <f>IF('Plje 6'!V29="","",'Plje 6'!V29)</f>
        <v/>
      </c>
      <c r="K87" s="114" t="str">
        <f>IF('Plje 6'!W29="","",'Plje 6'!W29)</f>
        <v/>
      </c>
      <c r="L87" s="114" t="str">
        <f>IF('Plje 6'!X29="","",'Plje 6'!X29)</f>
        <v/>
      </c>
      <c r="M87" s="114" t="str">
        <f>IF('Plje 6'!Z30="","",'Plje 6'!Z30)</f>
        <v/>
      </c>
    </row>
    <row r="88" spans="1:13" ht="16">
      <c r="A88" s="113"/>
      <c r="B88" s="114" t="str">
        <f>IF('Plje 6'!D31="","",'Plje 6'!D31)</f>
        <v/>
      </c>
      <c r="C88" s="114" t="str">
        <f>IF('Plje 6'!E31="","",'Plje 6'!E31)</f>
        <v/>
      </c>
      <c r="D88" s="114" t="str">
        <f>IF('Plje 6'!F31="","",'Plje 6'!F31)</f>
        <v/>
      </c>
      <c r="E88" s="115" t="str">
        <f>IF('Plje 6'!G31="","",'Plje 6'!G31)</f>
        <v/>
      </c>
      <c r="F88" s="116" t="str">
        <f>IF('Plje 6'!I31="","",'Plje 6'!I31)</f>
        <v/>
      </c>
      <c r="G88" s="116" t="str">
        <f>IF('Plje 6'!J31="","",'Plje 6'!J31)</f>
        <v/>
      </c>
      <c r="H88" s="117" t="str">
        <f>IF('Plje 6'!Q31="","",'Plje 6'!Q31)</f>
        <v/>
      </c>
      <c r="I88" s="117" t="str">
        <f>IF('Plje 6'!R31="","",'Plje 6'!R31)</f>
        <v/>
      </c>
      <c r="J88" s="114" t="str">
        <f>IF('Plje 6'!V31="","",'Plje 6'!V31)</f>
        <v/>
      </c>
      <c r="K88" s="114" t="str">
        <f>IF('Plje 6'!W31="","",'Plje 6'!W31)</f>
        <v/>
      </c>
      <c r="L88" s="114" t="str">
        <f>IF('Plje 6'!X31="","",'Plje 6'!X31)</f>
        <v/>
      </c>
      <c r="M88" s="114" t="str">
        <f>IF('Plje 6'!Z32="","",'Plje 6'!Z32)</f>
        <v/>
      </c>
    </row>
    <row r="89" spans="1:13" ht="16">
      <c r="A89" s="113"/>
      <c r="B89" s="114" t="str">
        <f>IF('Pulje 7'!D9="","",'Pulje 7'!D9)</f>
        <v/>
      </c>
      <c r="C89" s="114" t="str">
        <f>IF('Pulje 7'!E9="","",'Pulje 7'!E9)</f>
        <v/>
      </c>
      <c r="D89" s="114" t="str">
        <f>IF('Pulje 7'!F9="","",'Pulje 7'!F9)</f>
        <v/>
      </c>
      <c r="E89" s="115" t="str">
        <f>IF('Pulje 7'!G9="","",'Pulje 7'!G9)</f>
        <v/>
      </c>
      <c r="F89" s="116" t="str">
        <f>IF('Pulje 7'!I9="","",'Pulje 7'!I9)</f>
        <v/>
      </c>
      <c r="G89" s="116" t="str">
        <f>IF('Pulje 7'!J9="","",'Pulje 7'!J9)</f>
        <v/>
      </c>
      <c r="H89" s="117" t="str">
        <f>IF('Pulje 7'!Q9="","",'Pulje 7'!Q9)</f>
        <v/>
      </c>
      <c r="I89" s="117" t="str">
        <f>IF('Pulje 7'!R9="","",'Pulje 7'!R9)</f>
        <v/>
      </c>
      <c r="J89" s="114" t="str">
        <f>IF('Pulje 7'!V9="","",'Pulje 7'!V9)</f>
        <v/>
      </c>
      <c r="K89" s="114" t="str">
        <f>IF('Pulje 7'!W9="","",'Pulje 7'!W9)</f>
        <v/>
      </c>
      <c r="L89" s="114" t="str">
        <f>IF('Pulje 7'!X9="","",'Pulje 7'!X9)</f>
        <v/>
      </c>
      <c r="M89" s="114" t="str">
        <f>IF('Pulje 7'!Z10="","",'Pulje 7'!Z10)</f>
        <v/>
      </c>
    </row>
    <row r="90" spans="1:13" ht="16">
      <c r="A90" s="113"/>
      <c r="B90" s="114" t="str">
        <f>IF('Pulje 7'!D11="","",'Pulje 7'!D11)</f>
        <v/>
      </c>
      <c r="C90" s="114" t="str">
        <f>IF('Pulje 7'!E11="","",'Pulje 7'!E11)</f>
        <v/>
      </c>
      <c r="D90" s="114" t="str">
        <f>IF('Pulje 7'!F11="","",'Pulje 7'!F11)</f>
        <v/>
      </c>
      <c r="E90" s="115" t="str">
        <f>IF('Pulje 7'!G11="","",'Pulje 7'!G11)</f>
        <v/>
      </c>
      <c r="F90" s="116" t="str">
        <f>IF('Pulje 7'!I11="","",'Pulje 7'!I11)</f>
        <v/>
      </c>
      <c r="G90" s="116" t="str">
        <f>IF('Pulje 7'!J11="","",'Pulje 7'!J11)</f>
        <v/>
      </c>
      <c r="H90" s="117" t="str">
        <f>IF('Pulje 7'!Q11="","",'Pulje 7'!Q11)</f>
        <v/>
      </c>
      <c r="I90" s="117" t="str">
        <f>IF('Pulje 7'!R11="","",'Pulje 7'!R11)</f>
        <v/>
      </c>
      <c r="J90" s="114" t="str">
        <f>IF('Pulje 7'!V11="","",'Pulje 7'!V11)</f>
        <v/>
      </c>
      <c r="K90" s="114" t="str">
        <f>IF('Pulje 7'!W11="","",'Pulje 7'!W11)</f>
        <v/>
      </c>
      <c r="L90" s="114" t="str">
        <f>IF('Pulje 7'!X11="","",'Pulje 7'!X11)</f>
        <v/>
      </c>
      <c r="M90" s="114" t="str">
        <f>IF('Pulje 7'!Z12="","",'Pulje 7'!Z12)</f>
        <v/>
      </c>
    </row>
    <row r="91" spans="1:13" ht="16">
      <c r="A91" s="113"/>
      <c r="B91" s="114" t="str">
        <f>IF('Pulje 7'!D13="","",'Pulje 7'!D13)</f>
        <v/>
      </c>
      <c r="C91" s="114" t="str">
        <f>IF('Pulje 7'!E13="","",'Pulje 7'!E13)</f>
        <v/>
      </c>
      <c r="D91" s="114" t="str">
        <f>IF('Pulje 7'!F13="","",'Pulje 7'!F13)</f>
        <v/>
      </c>
      <c r="E91" s="115" t="str">
        <f>IF('Pulje 7'!G13="","",'Pulje 7'!G13)</f>
        <v/>
      </c>
      <c r="F91" s="116" t="str">
        <f>IF('Pulje 7'!I13="","",'Pulje 7'!I13)</f>
        <v/>
      </c>
      <c r="G91" s="116" t="str">
        <f>IF('Pulje 7'!J13="","",'Pulje 7'!J13)</f>
        <v/>
      </c>
      <c r="H91" s="117" t="str">
        <f>IF('Pulje 7'!Q13="","",'Pulje 7'!Q13)</f>
        <v/>
      </c>
      <c r="I91" s="117" t="str">
        <f>IF('Pulje 7'!R13="","",'Pulje 7'!R13)</f>
        <v/>
      </c>
      <c r="J91" s="114" t="str">
        <f>IF('Pulje 7'!V13="","",'Pulje 7'!V13)</f>
        <v/>
      </c>
      <c r="K91" s="114" t="str">
        <f>IF('Pulje 7'!W13="","",'Pulje 7'!W13)</f>
        <v/>
      </c>
      <c r="L91" s="114" t="str">
        <f>IF('Pulje 7'!X13="","",'Pulje 7'!X13)</f>
        <v/>
      </c>
      <c r="M91" s="114" t="str">
        <f>IF('Pulje 7'!Z14="","",'Pulje 7'!Z14)</f>
        <v/>
      </c>
    </row>
    <row r="92" spans="1:13" ht="16">
      <c r="A92" s="113"/>
      <c r="B92" s="114" t="str">
        <f>IF('Pulje 7'!D15="","",'Pulje 7'!D15)</f>
        <v/>
      </c>
      <c r="C92" s="114" t="str">
        <f>IF('Pulje 7'!E15="","",'Pulje 7'!E15)</f>
        <v/>
      </c>
      <c r="D92" s="114" t="str">
        <f>IF('Pulje 7'!F15="","",'Pulje 7'!F15)</f>
        <v/>
      </c>
      <c r="E92" s="115" t="str">
        <f>IF('Pulje 7'!G15="","",'Pulje 7'!G15)</f>
        <v/>
      </c>
      <c r="F92" s="116" t="str">
        <f>IF('Pulje 7'!I15="","",'Pulje 7'!I15)</f>
        <v/>
      </c>
      <c r="G92" s="116" t="str">
        <f>IF('Pulje 7'!J15="","",'Pulje 7'!J15)</f>
        <v/>
      </c>
      <c r="H92" s="117" t="str">
        <f>IF('Pulje 7'!Q15="","",'Pulje 7'!Q15)</f>
        <v/>
      </c>
      <c r="I92" s="117" t="str">
        <f>IF('Pulje 7'!R15="","",'Pulje 7'!R15)</f>
        <v/>
      </c>
      <c r="J92" s="114" t="str">
        <f>IF('Pulje 7'!V15="","",'Pulje 7'!V15)</f>
        <v/>
      </c>
      <c r="K92" s="114" t="str">
        <f>IF('Pulje 7'!W15="","",'Pulje 7'!W15)</f>
        <v/>
      </c>
      <c r="L92" s="114" t="str">
        <f>IF('Pulje 7'!X15="","",'Pulje 7'!X15)</f>
        <v/>
      </c>
      <c r="M92" s="114" t="str">
        <f>IF('Pulje 7'!Z16="","",'Pulje 7'!Z16)</f>
        <v/>
      </c>
    </row>
    <row r="93" spans="1:13" ht="16">
      <c r="A93" s="113"/>
      <c r="B93" s="114" t="str">
        <f>IF('Pulje 7'!D17="","",'Pulje 7'!D17)</f>
        <v/>
      </c>
      <c r="C93" s="114" t="str">
        <f>IF('Pulje 7'!E17="","",'Pulje 7'!E17)</f>
        <v/>
      </c>
      <c r="D93" s="114" t="str">
        <f>IF('Pulje 7'!F17="","",'Pulje 7'!F17)</f>
        <v/>
      </c>
      <c r="E93" s="115" t="str">
        <f>IF('Pulje 7'!G17="","",'Pulje 7'!G17)</f>
        <v/>
      </c>
      <c r="F93" s="116" t="str">
        <f>IF('Pulje 7'!I17="","",'Pulje 7'!I17)</f>
        <v/>
      </c>
      <c r="G93" s="116" t="str">
        <f>IF('Pulje 7'!J17="","",'Pulje 7'!J17)</f>
        <v/>
      </c>
      <c r="H93" s="117" t="str">
        <f>IF('Pulje 7'!Q17="","",'Pulje 7'!Q17)</f>
        <v/>
      </c>
      <c r="I93" s="117" t="str">
        <f>IF('Pulje 7'!R17="","",'Pulje 7'!R17)</f>
        <v/>
      </c>
      <c r="J93" s="114" t="str">
        <f>IF('Pulje 7'!V17="","",'Pulje 7'!V17)</f>
        <v/>
      </c>
      <c r="K93" s="114" t="str">
        <f>IF('Pulje 7'!W17="","",'Pulje 7'!W17)</f>
        <v/>
      </c>
      <c r="L93" s="114" t="str">
        <f>IF('Pulje 7'!X17="","",'Pulje 7'!X17)</f>
        <v/>
      </c>
      <c r="M93" s="114" t="str">
        <f>IF('Pulje 7'!Z18="","",'Pulje 7'!Z18)</f>
        <v/>
      </c>
    </row>
    <row r="94" spans="1:13" ht="16">
      <c r="A94" s="113"/>
      <c r="B94" s="114" t="str">
        <f>IF('Pulje 7'!D19="","",'Pulje 7'!D19)</f>
        <v/>
      </c>
      <c r="C94" s="114" t="str">
        <f>IF('Pulje 7'!E19="","",'Pulje 7'!E19)</f>
        <v/>
      </c>
      <c r="D94" s="114" t="str">
        <f>IF('Pulje 7'!F19="","",'Pulje 7'!F19)</f>
        <v/>
      </c>
      <c r="E94" s="115" t="str">
        <f>IF('Pulje 7'!G19="","",'Pulje 7'!G19)</f>
        <v/>
      </c>
      <c r="F94" s="116" t="str">
        <f>IF('Pulje 7'!I19="","",'Pulje 7'!I19)</f>
        <v/>
      </c>
      <c r="G94" s="116" t="str">
        <f>IF('Pulje 7'!J19="","",'Pulje 7'!J19)</f>
        <v/>
      </c>
      <c r="H94" s="117" t="str">
        <f>IF('Pulje 7'!Q19="","",'Pulje 7'!Q19)</f>
        <v/>
      </c>
      <c r="I94" s="117" t="str">
        <f>IF('Pulje 7'!R19="","",'Pulje 7'!R19)</f>
        <v/>
      </c>
      <c r="J94" s="114" t="str">
        <f>IF('Pulje 7'!V19="","",'Pulje 7'!V19)</f>
        <v/>
      </c>
      <c r="K94" s="114" t="str">
        <f>IF('Pulje 7'!W19="","",'Pulje 7'!W19)</f>
        <v/>
      </c>
      <c r="L94" s="114" t="str">
        <f>IF('Pulje 7'!X19="","",'Pulje 7'!X19)</f>
        <v/>
      </c>
      <c r="M94" s="114" t="str">
        <f>IF('Pulje 7'!Z20="","",'Pulje 7'!Z20)</f>
        <v/>
      </c>
    </row>
    <row r="95" spans="1:13" ht="16">
      <c r="A95" s="113"/>
      <c r="B95" s="114" t="str">
        <f>IF('Pulje 7'!D21="","",'Pulje 7'!D21)</f>
        <v/>
      </c>
      <c r="C95" s="114" t="str">
        <f>IF('Pulje 7'!E21="","",'Pulje 7'!E21)</f>
        <v/>
      </c>
      <c r="D95" s="114" t="str">
        <f>IF('Pulje 7'!F21="","",'Pulje 7'!F21)</f>
        <v/>
      </c>
      <c r="E95" s="115" t="str">
        <f>IF('Pulje 7'!G21="","",'Pulje 7'!G21)</f>
        <v/>
      </c>
      <c r="F95" s="116" t="str">
        <f>IF('Pulje 7'!I21="","",'Pulje 7'!I21)</f>
        <v/>
      </c>
      <c r="G95" s="116" t="str">
        <f>IF('Pulje 7'!J21="","",'Pulje 7'!J21)</f>
        <v/>
      </c>
      <c r="H95" s="117" t="str">
        <f>IF('Pulje 7'!Q21="","",'Pulje 7'!Q21)</f>
        <v/>
      </c>
      <c r="I95" s="117" t="str">
        <f>IF('Pulje 7'!R21="","",'Pulje 7'!R21)</f>
        <v/>
      </c>
      <c r="J95" s="114" t="str">
        <f>IF('Pulje 7'!V21="","",'Pulje 7'!V21)</f>
        <v/>
      </c>
      <c r="K95" s="114" t="str">
        <f>IF('Pulje 7'!W21="","",'Pulje 7'!W21)</f>
        <v/>
      </c>
      <c r="L95" s="114" t="str">
        <f>IF('Pulje 7'!X21="","",'Pulje 7'!X21)</f>
        <v/>
      </c>
      <c r="M95" s="114" t="str">
        <f>IF('Pulje 7'!Z22="","",'Pulje 7'!Z22)</f>
        <v/>
      </c>
    </row>
    <row r="96" spans="1:13" ht="16">
      <c r="A96" s="113"/>
      <c r="B96" s="114" t="str">
        <f>IF('Pulje 7'!D23="","",'Pulje 7'!D23)</f>
        <v/>
      </c>
      <c r="C96" s="114" t="str">
        <f>IF('Pulje 7'!E23="","",'Pulje 7'!E23)</f>
        <v/>
      </c>
      <c r="D96" s="114" t="str">
        <f>IF('Pulje 7'!F23="","",'Pulje 7'!F23)</f>
        <v/>
      </c>
      <c r="E96" s="115" t="str">
        <f>IF('Pulje 7'!G23="","",'Pulje 7'!G23)</f>
        <v/>
      </c>
      <c r="F96" s="116" t="str">
        <f>IF('Pulje 7'!I23="","",'Pulje 7'!I23)</f>
        <v/>
      </c>
      <c r="G96" s="116" t="str">
        <f>IF('Pulje 7'!J23="","",'Pulje 7'!J23)</f>
        <v/>
      </c>
      <c r="H96" s="117" t="str">
        <f>IF('Pulje 7'!Q23="","",'Pulje 7'!Q23)</f>
        <v/>
      </c>
      <c r="I96" s="117" t="str">
        <f>IF('Pulje 7'!R23="","",'Pulje 7'!R23)</f>
        <v/>
      </c>
      <c r="J96" s="114" t="str">
        <f>IF('Pulje 7'!V23="","",'Pulje 7'!V23)</f>
        <v/>
      </c>
      <c r="K96" s="114" t="str">
        <f>IF('Pulje 7'!W23="","",'Pulje 7'!W23)</f>
        <v/>
      </c>
      <c r="L96" s="114" t="str">
        <f>IF('Pulje 7'!X23="","",'Pulje 7'!X23)</f>
        <v/>
      </c>
      <c r="M96" s="114" t="str">
        <f>IF('Pulje 7'!Z24="","",'Pulje 7'!Z24)</f>
        <v/>
      </c>
    </row>
    <row r="97" spans="1:13" ht="16">
      <c r="A97" s="113"/>
      <c r="B97" s="114" t="str">
        <f>IF('Pulje 7'!D25="","",'Pulje 7'!D25)</f>
        <v/>
      </c>
      <c r="C97" s="114" t="str">
        <f>IF('Pulje 7'!E25="","",'Pulje 7'!E25)</f>
        <v/>
      </c>
      <c r="D97" s="114" t="str">
        <f>IF('Pulje 7'!F25="","",'Pulje 7'!F25)</f>
        <v/>
      </c>
      <c r="E97" s="115" t="str">
        <f>IF('Pulje 7'!G25="","",'Pulje 7'!G25)</f>
        <v/>
      </c>
      <c r="F97" s="116" t="str">
        <f>IF('Pulje 7'!I25="","",'Pulje 7'!I25)</f>
        <v/>
      </c>
      <c r="G97" s="116" t="str">
        <f>IF('Pulje 7'!J25="","",'Pulje 7'!J25)</f>
        <v/>
      </c>
      <c r="H97" s="117" t="str">
        <f>IF('Pulje 7'!Q25="","",'Pulje 7'!Q25)</f>
        <v/>
      </c>
      <c r="I97" s="117" t="str">
        <f>IF('Pulje 7'!R25="","",'Pulje 7'!R25)</f>
        <v/>
      </c>
      <c r="J97" s="114" t="str">
        <f>IF('Pulje 7'!V25="","",'Pulje 7'!V25)</f>
        <v/>
      </c>
      <c r="K97" s="114" t="str">
        <f>IF('Pulje 7'!W25="","",'Pulje 7'!W25)</f>
        <v/>
      </c>
      <c r="L97" s="114" t="str">
        <f>IF('Pulje 7'!X25="","",'Pulje 7'!X25)</f>
        <v/>
      </c>
      <c r="M97" s="114" t="str">
        <f>IF('Pulje 7'!Z26="","",'Pulje 7'!Z26)</f>
        <v/>
      </c>
    </row>
    <row r="98" spans="1:13" ht="16">
      <c r="A98" s="113"/>
      <c r="B98" s="114" t="str">
        <f>IF('Pulje 7'!D27="","",'Pulje 7'!D27)</f>
        <v/>
      </c>
      <c r="C98" s="114" t="str">
        <f>IF('Pulje 7'!E27="","",'Pulje 7'!E27)</f>
        <v/>
      </c>
      <c r="D98" s="114" t="str">
        <f>IF('Pulje 7'!F27="","",'Pulje 7'!F27)</f>
        <v/>
      </c>
      <c r="E98" s="115" t="str">
        <f>IF('Pulje 7'!G27="","",'Pulje 7'!G27)</f>
        <v/>
      </c>
      <c r="F98" s="116" t="str">
        <f>IF('Pulje 7'!I27="","",'Pulje 7'!I27)</f>
        <v/>
      </c>
      <c r="G98" s="116" t="str">
        <f>IF('Pulje 7'!J27="","",'Pulje 7'!J27)</f>
        <v/>
      </c>
      <c r="H98" s="117" t="str">
        <f>IF('Pulje 7'!Q27="","",'Pulje 7'!Q27)</f>
        <v/>
      </c>
      <c r="I98" s="117" t="str">
        <f>IF('Pulje 7'!R27="","",'Pulje 7'!R27)</f>
        <v/>
      </c>
      <c r="J98" s="114" t="str">
        <f>IF('Pulje 7'!V27="","",'Pulje 7'!V27)</f>
        <v/>
      </c>
      <c r="K98" s="114" t="str">
        <f>IF('Pulje 7'!W27="","",'Pulje 7'!W27)</f>
        <v/>
      </c>
      <c r="L98" s="114" t="str">
        <f>IF('Pulje 7'!X27="","",'Pulje 7'!X27)</f>
        <v/>
      </c>
      <c r="M98" s="114" t="str">
        <f>IF('Pulje 7'!Z28="","",'Pulje 7'!Z28)</f>
        <v/>
      </c>
    </row>
    <row r="99" spans="1:13" ht="16">
      <c r="A99" s="113"/>
      <c r="B99" s="114" t="str">
        <f>IF('Pulje 7'!D29="","",'Pulje 7'!D29)</f>
        <v/>
      </c>
      <c r="C99" s="114" t="str">
        <f>IF('Pulje 7'!E29="","",'Pulje 7'!E29)</f>
        <v/>
      </c>
      <c r="D99" s="114" t="str">
        <f>IF('Pulje 7'!F29="","",'Pulje 7'!F29)</f>
        <v/>
      </c>
      <c r="E99" s="115" t="str">
        <f>IF('Pulje 7'!G29="","",'Pulje 7'!G29)</f>
        <v/>
      </c>
      <c r="F99" s="116" t="str">
        <f>IF('Pulje 7'!I29="","",'Pulje 7'!I29)</f>
        <v/>
      </c>
      <c r="G99" s="116" t="str">
        <f>IF('Pulje 7'!J29="","",'Pulje 7'!J29)</f>
        <v/>
      </c>
      <c r="H99" s="117" t="str">
        <f>IF('Pulje 7'!Q29="","",'Pulje 7'!Q29)</f>
        <v/>
      </c>
      <c r="I99" s="117" t="str">
        <f>IF('Pulje 7'!R29="","",'Pulje 7'!R29)</f>
        <v/>
      </c>
      <c r="J99" s="114" t="str">
        <f>IF('Pulje 7'!V29="","",'Pulje 7'!V29)</f>
        <v/>
      </c>
      <c r="K99" s="114" t="str">
        <f>IF('Pulje 7'!W29="","",'Pulje 7'!W29)</f>
        <v/>
      </c>
      <c r="L99" s="114" t="str">
        <f>IF('Pulje 7'!X29="","",'Pulje 7'!X29)</f>
        <v/>
      </c>
      <c r="M99" s="114" t="str">
        <f>IF('Pulje 7'!Z30="","",'Pulje 7'!Z30)</f>
        <v/>
      </c>
    </row>
    <row r="100" spans="1:13" ht="16">
      <c r="A100" s="113"/>
      <c r="B100" s="114" t="str">
        <f>IF('Pulje 7'!D31="","",'Pulje 7'!D31)</f>
        <v/>
      </c>
      <c r="C100" s="114" t="str">
        <f>IF('Pulje 7'!E31="","",'Pulje 7'!E31)</f>
        <v/>
      </c>
      <c r="D100" s="114" t="str">
        <f>IF('Pulje 7'!F31="","",'Pulje 7'!F31)</f>
        <v/>
      </c>
      <c r="E100" s="115" t="str">
        <f>IF('Pulje 7'!G31="","",'Pulje 7'!G31)</f>
        <v/>
      </c>
      <c r="F100" s="116" t="str">
        <f>IF('Pulje 7'!I31="","",'Pulje 7'!I31)</f>
        <v/>
      </c>
      <c r="G100" s="116" t="str">
        <f>IF('Pulje 7'!J31="","",'Pulje 7'!J31)</f>
        <v/>
      </c>
      <c r="H100" s="117" t="str">
        <f>IF('Pulje 7'!Q31="","",'Pulje 7'!Q31)</f>
        <v/>
      </c>
      <c r="I100" s="117" t="str">
        <f>IF('Pulje 7'!R31="","",'Pulje 7'!R31)</f>
        <v/>
      </c>
      <c r="J100" s="114" t="str">
        <f>IF('Pulje 7'!V31="","",'Pulje 7'!V31)</f>
        <v/>
      </c>
      <c r="K100" s="114" t="str">
        <f>IF('Pulje 7'!W31="","",'Pulje 7'!W31)</f>
        <v/>
      </c>
      <c r="L100" s="114" t="str">
        <f>IF('Pulje 7'!X31="","",'Pulje 7'!X31)</f>
        <v/>
      </c>
      <c r="M100" s="114" t="str">
        <f>IF('Pulje 7'!Z32="","",'Pulje 7'!Z32)</f>
        <v/>
      </c>
    </row>
    <row r="101" spans="1:13" ht="16">
      <c r="A101" s="113"/>
      <c r="B101" s="114" t="str">
        <f>IF('Pulje 8'!D9="","",'Pulje 8'!D9)</f>
        <v/>
      </c>
      <c r="C101" s="114" t="str">
        <f>IF('Pulje 8'!E9="","",'Pulje 8'!E9)</f>
        <v/>
      </c>
      <c r="D101" s="114" t="str">
        <f>IF('Pulje 8'!F9="","",'Pulje 8'!F9)</f>
        <v/>
      </c>
      <c r="E101" s="115" t="str">
        <f>IF('Pulje 8'!G9="","",'Pulje 8'!G9)</f>
        <v/>
      </c>
      <c r="F101" s="116" t="str">
        <f>IF('Pulje 8'!I9="","",'Pulje 8'!I9)</f>
        <v/>
      </c>
      <c r="G101" s="116" t="str">
        <f>IF('Pulje 8'!J9="","",'Pulje 8'!J9)</f>
        <v/>
      </c>
      <c r="H101" s="117" t="str">
        <f>IF('Pulje 8'!Q9="","",'Pulje 8'!Q9)</f>
        <v/>
      </c>
      <c r="I101" s="117" t="str">
        <f>IF('Pulje 8'!R9="","",'Pulje 8'!R9)</f>
        <v/>
      </c>
      <c r="J101" s="114" t="str">
        <f>IF('Pulje 8'!V9="","",'Pulje 8'!V9)</f>
        <v/>
      </c>
      <c r="K101" s="114" t="str">
        <f>IF('Pulje 8'!W9="","",'Pulje 8'!W9)</f>
        <v/>
      </c>
      <c r="L101" s="114" t="str">
        <f>IF('Pulje 8'!X9="","",'Pulje 8'!X9)</f>
        <v/>
      </c>
      <c r="M101" s="114" t="str">
        <f>IF('Pulje 8'!Z10="","",'Pulje 8'!Z10)</f>
        <v/>
      </c>
    </row>
    <row r="102" spans="1:13" ht="16">
      <c r="A102" s="113"/>
      <c r="B102" s="114" t="str">
        <f>IF('Pulje 8'!D11="","",'Pulje 8'!D11)</f>
        <v/>
      </c>
      <c r="C102" s="114" t="str">
        <f>IF('Pulje 8'!E11="","",'Pulje 8'!E11)</f>
        <v/>
      </c>
      <c r="D102" s="114" t="str">
        <f>IF('Pulje 8'!F11="","",'Pulje 8'!F11)</f>
        <v/>
      </c>
      <c r="E102" s="115" t="str">
        <f>IF('Pulje 8'!G11="","",'Pulje 8'!G11)</f>
        <v/>
      </c>
      <c r="F102" s="116" t="str">
        <f>IF('Pulje 8'!I11="","",'Pulje 8'!I11)</f>
        <v/>
      </c>
      <c r="G102" s="116" t="str">
        <f>IF('Pulje 8'!J11="","",'Pulje 8'!J11)</f>
        <v/>
      </c>
      <c r="H102" s="117" t="str">
        <f>IF('Pulje 8'!Q11="","",'Pulje 8'!Q11)</f>
        <v/>
      </c>
      <c r="I102" s="117" t="str">
        <f>IF('Pulje 8'!R11="","",'Pulje 8'!R11)</f>
        <v/>
      </c>
      <c r="J102" s="114" t="str">
        <f>IF('Pulje 8'!V11="","",'Pulje 8'!V11)</f>
        <v/>
      </c>
      <c r="K102" s="114" t="str">
        <f>IF('Pulje 8'!W11="","",'Pulje 8'!W11)</f>
        <v/>
      </c>
      <c r="L102" s="114" t="str">
        <f>IF('Pulje 8'!X11="","",'Pulje 8'!X11)</f>
        <v/>
      </c>
      <c r="M102" s="114" t="str">
        <f>IF('Pulje 8'!Z12="","",'Pulje 8'!Z12)</f>
        <v/>
      </c>
    </row>
    <row r="103" spans="1:13" ht="16">
      <c r="A103" s="113"/>
      <c r="B103" s="114" t="str">
        <f>IF('Pulje 8'!D13="","",'Pulje 8'!D13)</f>
        <v/>
      </c>
      <c r="C103" s="114" t="str">
        <f>IF('Pulje 8'!E13="","",'Pulje 8'!E13)</f>
        <v/>
      </c>
      <c r="D103" s="114" t="str">
        <f>IF('Pulje 8'!F13="","",'Pulje 8'!F13)</f>
        <v/>
      </c>
      <c r="E103" s="115" t="str">
        <f>IF('Pulje 8'!G13="","",'Pulje 8'!G13)</f>
        <v/>
      </c>
      <c r="F103" s="116" t="str">
        <f>IF('Pulje 8'!I13="","",'Pulje 8'!I13)</f>
        <v/>
      </c>
      <c r="G103" s="116" t="str">
        <f>IF('Pulje 8'!J13="","",'Pulje 8'!J13)</f>
        <v/>
      </c>
      <c r="H103" s="117" t="str">
        <f>IF('Pulje 8'!Q13="","",'Pulje 8'!Q13)</f>
        <v/>
      </c>
      <c r="I103" s="117" t="str">
        <f>IF('Pulje 8'!R13="","",'Pulje 8'!R13)</f>
        <v/>
      </c>
      <c r="J103" s="114" t="str">
        <f>IF('Pulje 8'!V13="","",'Pulje 8'!V13)</f>
        <v/>
      </c>
      <c r="K103" s="114" t="str">
        <f>IF('Pulje 8'!W13="","",'Pulje 8'!W13)</f>
        <v/>
      </c>
      <c r="L103" s="114" t="str">
        <f>IF('Pulje 8'!X13="","",'Pulje 8'!X13)</f>
        <v/>
      </c>
      <c r="M103" s="114" t="str">
        <f>IF('Pulje 8'!Z14="","",'Pulje 8'!Z14)</f>
        <v/>
      </c>
    </row>
    <row r="104" spans="1:13" ht="16">
      <c r="A104" s="113"/>
      <c r="B104" s="114" t="str">
        <f>IF('Pulje 8'!D15="","",'Pulje 8'!D15)</f>
        <v/>
      </c>
      <c r="C104" s="114" t="str">
        <f>IF('Pulje 8'!E15="","",'Pulje 8'!E15)</f>
        <v/>
      </c>
      <c r="D104" s="114" t="str">
        <f>IF('Pulje 8'!F15="","",'Pulje 8'!F15)</f>
        <v/>
      </c>
      <c r="E104" s="115" t="str">
        <f>IF('Pulje 8'!G15="","",'Pulje 8'!G15)</f>
        <v/>
      </c>
      <c r="F104" s="116" t="str">
        <f>IF('Pulje 8'!I15="","",'Pulje 8'!I15)</f>
        <v/>
      </c>
      <c r="G104" s="116" t="str">
        <f>IF('Pulje 8'!J15="","",'Pulje 8'!J15)</f>
        <v/>
      </c>
      <c r="H104" s="117" t="str">
        <f>IF('Pulje 8'!Q15="","",'Pulje 8'!Q15)</f>
        <v/>
      </c>
      <c r="I104" s="117" t="str">
        <f>IF('Pulje 8'!R15="","",'Pulje 8'!R15)</f>
        <v/>
      </c>
      <c r="J104" s="114" t="str">
        <f>IF('Pulje 8'!V15="","",'Pulje 8'!V15)</f>
        <v/>
      </c>
      <c r="K104" s="114" t="str">
        <f>IF('Pulje 8'!W15="","",'Pulje 8'!W15)</f>
        <v/>
      </c>
      <c r="L104" s="114" t="str">
        <f>IF('Pulje 8'!X15="","",'Pulje 8'!X15)</f>
        <v/>
      </c>
      <c r="M104" s="114" t="str">
        <f>IF('Pulje 8'!Z16="","",'Pulje 8'!Z16)</f>
        <v/>
      </c>
    </row>
    <row r="105" spans="1:13" ht="16">
      <c r="A105" s="113"/>
      <c r="B105" s="114" t="str">
        <f>IF('Pulje 8'!D17="","",'Pulje 8'!D17)</f>
        <v/>
      </c>
      <c r="C105" s="114" t="str">
        <f>IF('Pulje 8'!E17="","",'Pulje 8'!E17)</f>
        <v/>
      </c>
      <c r="D105" s="114" t="str">
        <f>IF('Pulje 8'!F17="","",'Pulje 8'!F17)</f>
        <v/>
      </c>
      <c r="E105" s="115" t="str">
        <f>IF('Pulje 8'!G17="","",'Pulje 8'!G17)</f>
        <v/>
      </c>
      <c r="F105" s="116" t="str">
        <f>IF('Pulje 8'!I17="","",'Pulje 8'!I17)</f>
        <v/>
      </c>
      <c r="G105" s="116" t="str">
        <f>IF('Pulje 8'!J17="","",'Pulje 8'!J17)</f>
        <v/>
      </c>
      <c r="H105" s="117" t="str">
        <f>IF('Pulje 8'!Q17="","",'Pulje 8'!Q17)</f>
        <v/>
      </c>
      <c r="I105" s="117" t="str">
        <f>IF('Pulje 8'!R17="","",'Pulje 8'!R17)</f>
        <v/>
      </c>
      <c r="J105" s="114" t="str">
        <f>IF('Pulje 8'!V17="","",'Pulje 8'!V17)</f>
        <v/>
      </c>
      <c r="K105" s="114" t="str">
        <f>IF('Pulje 8'!W17="","",'Pulje 8'!W17)</f>
        <v/>
      </c>
      <c r="L105" s="114" t="str">
        <f>IF('Pulje 8'!X17="","",'Pulje 8'!X17)</f>
        <v/>
      </c>
      <c r="M105" s="114" t="str">
        <f>IF('Pulje 8'!Z18="","",'Pulje 8'!Z18)</f>
        <v/>
      </c>
    </row>
    <row r="106" spans="1:13" ht="16">
      <c r="A106" s="113"/>
      <c r="B106" s="114" t="str">
        <f>IF('Pulje 8'!D19="","",'Pulje 8'!D19)</f>
        <v/>
      </c>
      <c r="C106" s="114" t="str">
        <f>IF('Pulje 8'!E19="","",'Pulje 8'!E19)</f>
        <v/>
      </c>
      <c r="D106" s="114" t="str">
        <f>IF('Pulje 8'!F19="","",'Pulje 8'!F19)</f>
        <v/>
      </c>
      <c r="E106" s="115" t="str">
        <f>IF('Pulje 8'!G19="","",'Pulje 8'!G19)</f>
        <v/>
      </c>
      <c r="F106" s="116" t="str">
        <f>IF('Pulje 8'!I19="","",'Pulje 8'!I19)</f>
        <v/>
      </c>
      <c r="G106" s="116" t="str">
        <f>IF('Pulje 8'!J19="","",'Pulje 8'!J19)</f>
        <v/>
      </c>
      <c r="H106" s="117" t="str">
        <f>IF('Pulje 8'!Q19="","",'Pulje 8'!Q19)</f>
        <v/>
      </c>
      <c r="I106" s="117" t="str">
        <f>IF('Pulje 8'!R19="","",'Pulje 8'!R19)</f>
        <v/>
      </c>
      <c r="J106" s="114" t="str">
        <f>IF('Pulje 8'!V19="","",'Pulje 8'!V19)</f>
        <v/>
      </c>
      <c r="K106" s="114" t="str">
        <f>IF('Pulje 8'!W19="","",'Pulje 8'!W19)</f>
        <v/>
      </c>
      <c r="L106" s="114" t="str">
        <f>IF('Pulje 8'!X19="","",'Pulje 8'!X19)</f>
        <v/>
      </c>
      <c r="M106" s="114" t="str">
        <f>IF('Pulje 8'!Z20="","",'Pulje 8'!Z20)</f>
        <v/>
      </c>
    </row>
    <row r="107" spans="1:13" ht="16">
      <c r="A107" s="113"/>
      <c r="B107" s="114" t="str">
        <f>IF('Pulje 8'!D21="","",'Pulje 8'!D21)</f>
        <v/>
      </c>
      <c r="C107" s="114" t="str">
        <f>IF('Pulje 8'!E21="","",'Pulje 8'!E21)</f>
        <v/>
      </c>
      <c r="D107" s="114" t="str">
        <f>IF('Pulje 8'!F21="","",'Pulje 8'!F21)</f>
        <v/>
      </c>
      <c r="E107" s="115" t="str">
        <f>IF('Pulje 8'!G21="","",'Pulje 8'!G21)</f>
        <v/>
      </c>
      <c r="F107" s="116" t="str">
        <f>IF('Pulje 8'!I21="","",'Pulje 8'!I21)</f>
        <v/>
      </c>
      <c r="G107" s="116" t="str">
        <f>IF('Pulje 8'!J21="","",'Pulje 8'!J21)</f>
        <v/>
      </c>
      <c r="H107" s="117" t="str">
        <f>IF('Pulje 8'!Q21="","",'Pulje 8'!Q21)</f>
        <v/>
      </c>
      <c r="I107" s="117" t="str">
        <f>IF('Pulje 8'!R21="","",'Pulje 8'!R21)</f>
        <v/>
      </c>
      <c r="J107" s="114" t="str">
        <f>IF('Pulje 8'!V21="","",'Pulje 8'!V21)</f>
        <v/>
      </c>
      <c r="K107" s="114" t="str">
        <f>IF('Pulje 8'!W21="","",'Pulje 8'!W21)</f>
        <v/>
      </c>
      <c r="L107" s="114" t="str">
        <f>IF('Pulje 8'!X21="","",'Pulje 8'!X21)</f>
        <v/>
      </c>
      <c r="M107" s="114" t="str">
        <f>IF('Pulje 8'!Z22="","",'Pulje 8'!Z22)</f>
        <v/>
      </c>
    </row>
    <row r="108" spans="1:13" ht="16">
      <c r="A108" s="113"/>
      <c r="B108" s="114" t="str">
        <f>IF('Pulje 8'!D23="","",'Pulje 8'!D23)</f>
        <v/>
      </c>
      <c r="C108" s="114" t="str">
        <f>IF('Pulje 8'!E23="","",'Pulje 8'!E23)</f>
        <v/>
      </c>
      <c r="D108" s="114" t="str">
        <f>IF('Pulje 8'!F23="","",'Pulje 8'!F23)</f>
        <v/>
      </c>
      <c r="E108" s="115" t="str">
        <f>IF('Pulje 8'!G23="","",'Pulje 8'!G23)</f>
        <v/>
      </c>
      <c r="F108" s="116" t="str">
        <f>IF('Pulje 8'!I23="","",'Pulje 8'!I23)</f>
        <v/>
      </c>
      <c r="G108" s="116" t="str">
        <f>IF('Pulje 8'!J23="","",'Pulje 8'!J23)</f>
        <v/>
      </c>
      <c r="H108" s="117" t="str">
        <f>IF('Pulje 8'!Q23="","",'Pulje 8'!Q23)</f>
        <v/>
      </c>
      <c r="I108" s="117" t="str">
        <f>IF('Pulje 8'!R23="","",'Pulje 8'!R23)</f>
        <v/>
      </c>
      <c r="J108" s="114" t="str">
        <f>IF('Pulje 8'!V23="","",'Pulje 8'!V23)</f>
        <v/>
      </c>
      <c r="K108" s="114" t="str">
        <f>IF('Pulje 8'!W23="","",'Pulje 8'!W23)</f>
        <v/>
      </c>
      <c r="L108" s="114" t="str">
        <f>IF('Pulje 8'!X23="","",'Pulje 8'!X23)</f>
        <v/>
      </c>
      <c r="M108" s="114" t="str">
        <f>IF('Pulje 8'!Z24="","",'Pulje 8'!Z24)</f>
        <v/>
      </c>
    </row>
    <row r="109" spans="1:13" ht="16">
      <c r="A109" s="113"/>
      <c r="B109" s="114" t="str">
        <f>IF('Pulje 8'!D25="","",'Pulje 8'!D25)</f>
        <v/>
      </c>
      <c r="C109" s="114" t="str">
        <f>IF('Pulje 8'!E25="","",'Pulje 8'!E25)</f>
        <v/>
      </c>
      <c r="D109" s="114" t="str">
        <f>IF('Pulje 8'!F25="","",'Pulje 8'!F25)</f>
        <v/>
      </c>
      <c r="E109" s="115" t="str">
        <f>IF('Pulje 8'!G25="","",'Pulje 8'!G25)</f>
        <v/>
      </c>
      <c r="F109" s="116" t="str">
        <f>IF('Pulje 8'!I25="","",'Pulje 8'!I25)</f>
        <v/>
      </c>
      <c r="G109" s="116" t="str">
        <f>IF('Pulje 8'!J25="","",'Pulje 8'!J25)</f>
        <v/>
      </c>
      <c r="H109" s="117" t="str">
        <f>IF('Pulje 8'!Q25="","",'Pulje 8'!Q25)</f>
        <v/>
      </c>
      <c r="I109" s="117" t="str">
        <f>IF('Pulje 8'!R25="","",'Pulje 8'!R25)</f>
        <v/>
      </c>
      <c r="J109" s="114" t="str">
        <f>IF('Pulje 8'!V25="","",'Pulje 8'!V25)</f>
        <v/>
      </c>
      <c r="K109" s="114" t="str">
        <f>IF('Pulje 8'!W25="","",'Pulje 8'!W25)</f>
        <v/>
      </c>
      <c r="L109" s="114" t="str">
        <f>IF('Pulje 8'!X25="","",'Pulje 8'!X25)</f>
        <v/>
      </c>
      <c r="M109" s="114" t="str">
        <f>IF('Pulje 8'!Z26="","",'Pulje 8'!Z26)</f>
        <v/>
      </c>
    </row>
    <row r="110" spans="1:13" ht="16">
      <c r="A110" s="113"/>
      <c r="B110" s="114" t="str">
        <f>IF('Pulje 8'!D27="","",'Pulje 8'!D27)</f>
        <v/>
      </c>
      <c r="C110" s="114" t="str">
        <f>IF('Pulje 8'!E27="","",'Pulje 8'!E27)</f>
        <v/>
      </c>
      <c r="D110" s="114" t="str">
        <f>IF('Pulje 8'!F27="","",'Pulje 8'!F27)</f>
        <v/>
      </c>
      <c r="E110" s="115" t="str">
        <f>IF('Pulje 8'!G27="","",'Pulje 8'!G27)</f>
        <v/>
      </c>
      <c r="F110" s="116" t="str">
        <f>IF('Pulje 8'!I27="","",'Pulje 8'!I27)</f>
        <v/>
      </c>
      <c r="G110" s="116" t="str">
        <f>IF('Pulje 8'!J27="","",'Pulje 8'!J27)</f>
        <v/>
      </c>
      <c r="H110" s="117" t="str">
        <f>IF('Pulje 8'!Q27="","",'Pulje 8'!Q27)</f>
        <v/>
      </c>
      <c r="I110" s="117" t="str">
        <f>IF('Pulje 8'!R27="","",'Pulje 8'!R27)</f>
        <v/>
      </c>
      <c r="J110" s="114" t="str">
        <f>IF('Pulje 8'!V27="","",'Pulje 8'!V27)</f>
        <v/>
      </c>
      <c r="K110" s="114" t="str">
        <f>IF('Pulje 8'!W27="","",'Pulje 8'!W27)</f>
        <v/>
      </c>
      <c r="L110" s="114" t="str">
        <f>IF('Pulje 8'!X27="","",'Pulje 8'!X27)</f>
        <v/>
      </c>
      <c r="M110" s="114" t="str">
        <f>IF('Pulje 8'!Z28="","",'Pulje 8'!Z28)</f>
        <v/>
      </c>
    </row>
    <row r="111" spans="1:13" ht="16">
      <c r="A111" s="113"/>
      <c r="B111" s="114" t="str">
        <f>IF('Pulje 8'!D29="","",'Pulje 8'!D29)</f>
        <v/>
      </c>
      <c r="C111" s="114" t="str">
        <f>IF('Pulje 8'!E29="","",'Pulje 8'!E29)</f>
        <v/>
      </c>
      <c r="D111" s="114" t="str">
        <f>IF('Pulje 8'!F29="","",'Pulje 8'!F29)</f>
        <v/>
      </c>
      <c r="E111" s="115" t="str">
        <f>IF('Pulje 8'!G29="","",'Pulje 8'!G29)</f>
        <v/>
      </c>
      <c r="F111" s="116" t="str">
        <f>IF('Pulje 8'!I29="","",'Pulje 8'!I29)</f>
        <v/>
      </c>
      <c r="G111" s="116" t="str">
        <f>IF('Pulje 8'!J29="","",'Pulje 8'!J29)</f>
        <v/>
      </c>
      <c r="H111" s="117" t="str">
        <f>IF('Pulje 8'!Q29="","",'Pulje 8'!Q29)</f>
        <v/>
      </c>
      <c r="I111" s="117" t="str">
        <f>IF('Pulje 8'!R29="","",'Pulje 8'!R29)</f>
        <v/>
      </c>
      <c r="J111" s="114" t="str">
        <f>IF('Pulje 8'!V29="","",'Pulje 8'!V29)</f>
        <v/>
      </c>
      <c r="K111" s="114" t="str">
        <f>IF('Pulje 8'!W29="","",'Pulje 8'!W29)</f>
        <v/>
      </c>
      <c r="L111" s="114" t="str">
        <f>IF('Pulje 8'!X29="","",'Pulje 8'!X29)</f>
        <v/>
      </c>
      <c r="M111" s="114" t="str">
        <f>IF('Pulje 8'!Z30="","",'Pulje 8'!Z30)</f>
        <v/>
      </c>
    </row>
    <row r="112" spans="1:13" ht="16">
      <c r="A112" s="113"/>
      <c r="B112" s="114" t="str">
        <f>IF('Pulje 8'!D31="","",'Pulje 8'!D31)</f>
        <v/>
      </c>
      <c r="C112" s="114" t="str">
        <f>IF('Pulje 8'!E31="","",'Pulje 8'!E31)</f>
        <v/>
      </c>
      <c r="D112" s="114" t="str">
        <f>IF('Pulje 8'!F31="","",'Pulje 8'!F31)</f>
        <v/>
      </c>
      <c r="E112" s="115" t="str">
        <f>IF('Pulje 8'!G31="","",'Pulje 8'!G31)</f>
        <v/>
      </c>
      <c r="F112" s="116" t="str">
        <f>IF('Pulje 8'!I31="","",'Pulje 8'!I31)</f>
        <v/>
      </c>
      <c r="G112" s="116" t="str">
        <f>IF('Pulje 8'!J31="","",'Pulje 8'!J31)</f>
        <v/>
      </c>
      <c r="H112" s="117" t="str">
        <f>IF('Pulje 8'!Q31="","",'Pulje 8'!Q31)</f>
        <v/>
      </c>
      <c r="I112" s="117" t="str">
        <f>IF('Pulje 8'!R31="","",'Pulje 8'!R31)</f>
        <v/>
      </c>
      <c r="J112" s="114" t="str">
        <f>IF('Pulje 8'!V31="","",'Pulje 8'!V31)</f>
        <v/>
      </c>
      <c r="K112" s="114" t="str">
        <f>IF('Pulje 8'!W31="","",'Pulje 8'!W31)</f>
        <v/>
      </c>
      <c r="L112" s="114" t="str">
        <f>IF('Pulje 8'!X31="","",'Pulje 8'!X31)</f>
        <v/>
      </c>
      <c r="M112" s="114" t="str">
        <f>IF('Pulje 8'!Z32="","",'Pulje 8'!Z32)</f>
        <v/>
      </c>
    </row>
    <row r="113" spans="1:13" ht="16">
      <c r="A113" s="113"/>
      <c r="B113" s="114" t="str">
        <f>IF('Plje 9'!D9="","",'Plje 9'!D9)</f>
        <v/>
      </c>
      <c r="C113" s="114" t="str">
        <f>IF('Plje 9'!E9="","",'Plje 9'!E9)</f>
        <v/>
      </c>
      <c r="D113" s="114" t="str">
        <f>IF('Plje 9'!F9="","",'Plje 9'!F9)</f>
        <v/>
      </c>
      <c r="E113" s="115" t="str">
        <f>IF('Plje 9'!G9="","",'Plje 9'!G9)</f>
        <v/>
      </c>
      <c r="F113" s="116" t="str">
        <f>IF('Plje 9'!I9="","",'Plje 9'!I9)</f>
        <v/>
      </c>
      <c r="G113" s="116" t="str">
        <f>IF('Plje 9'!J9="","",'Plje 9'!J9)</f>
        <v/>
      </c>
      <c r="H113" s="117" t="str">
        <f>IF('Plje 9'!Q9="","",'Plje 9'!Q9)</f>
        <v/>
      </c>
      <c r="I113" s="117" t="str">
        <f>IF('Plje 9'!R9="","",'Plje 9'!R9)</f>
        <v/>
      </c>
      <c r="J113" s="114" t="str">
        <f>IF('Plje 9'!V9="","",'Plje 9'!V9)</f>
        <v/>
      </c>
      <c r="K113" s="114" t="str">
        <f>IF('Plje 9'!W9="","",'Plje 9'!W9)</f>
        <v/>
      </c>
      <c r="L113" s="114" t="str">
        <f>IF('Plje 9'!X9="","",'Plje 9'!X9)</f>
        <v/>
      </c>
      <c r="M113" s="114" t="str">
        <f>IF('Plje 9'!Z10="","",'Plje 9'!Z10)</f>
        <v/>
      </c>
    </row>
    <row r="114" spans="1:13" ht="16">
      <c r="A114" s="113"/>
      <c r="B114" s="114" t="str">
        <f>IF('Plje 9'!D11="","",'Plje 9'!D11)</f>
        <v/>
      </c>
      <c r="C114" s="114" t="str">
        <f>IF('Plje 9'!E11="","",'Plje 9'!E11)</f>
        <v/>
      </c>
      <c r="D114" s="114" t="str">
        <f>IF('Plje 9'!F11="","",'Plje 9'!F11)</f>
        <v/>
      </c>
      <c r="E114" s="115" t="str">
        <f>IF('Plje 9'!G11="","",'Plje 9'!G11)</f>
        <v/>
      </c>
      <c r="F114" s="116" t="str">
        <f>IF('Plje 9'!I11="","",'Plje 9'!I11)</f>
        <v/>
      </c>
      <c r="G114" s="116" t="str">
        <f>IF('Plje 9'!J11="","",'Plje 9'!J11)</f>
        <v/>
      </c>
      <c r="H114" s="117" t="str">
        <f>IF('Plje 9'!Q11="","",'Plje 9'!Q11)</f>
        <v/>
      </c>
      <c r="I114" s="117" t="str">
        <f>IF('Plje 9'!R11="","",'Plje 9'!R11)</f>
        <v/>
      </c>
      <c r="J114" s="114" t="str">
        <f>IF('Plje 9'!V11="","",'Plje 9'!V11)</f>
        <v/>
      </c>
      <c r="K114" s="114" t="str">
        <f>IF('Plje 9'!W11="","",'Plje 9'!W11)</f>
        <v/>
      </c>
      <c r="L114" s="114" t="str">
        <f>IF('Plje 9'!X11="","",'Plje 9'!X11)</f>
        <v/>
      </c>
      <c r="M114" s="114" t="str">
        <f>IF('Plje 9'!Z12="","",'Plje 9'!Z12)</f>
        <v/>
      </c>
    </row>
    <row r="115" spans="1:13" ht="16">
      <c r="A115" s="113"/>
      <c r="B115" s="114" t="str">
        <f>IF('Plje 9'!D13="","",'Plje 9'!D13)</f>
        <v/>
      </c>
      <c r="C115" s="114" t="str">
        <f>IF('Plje 9'!E13="","",'Plje 9'!E13)</f>
        <v/>
      </c>
      <c r="D115" s="114" t="str">
        <f>IF('Plje 9'!F13="","",'Plje 9'!F13)</f>
        <v/>
      </c>
      <c r="E115" s="115" t="str">
        <f>IF('Plje 9'!G13="","",'Plje 9'!G13)</f>
        <v/>
      </c>
      <c r="F115" s="116" t="str">
        <f>IF('Plje 9'!I13="","",'Plje 9'!I13)</f>
        <v/>
      </c>
      <c r="G115" s="116" t="str">
        <f>IF('Plje 9'!J13="","",'Plje 9'!J13)</f>
        <v/>
      </c>
      <c r="H115" s="117" t="str">
        <f>IF('Plje 9'!Q13="","",'Plje 9'!Q13)</f>
        <v/>
      </c>
      <c r="I115" s="117" t="str">
        <f>IF('Plje 9'!R13="","",'Plje 9'!R13)</f>
        <v/>
      </c>
      <c r="J115" s="114" t="str">
        <f>IF('Plje 9'!V13="","",'Plje 9'!V13)</f>
        <v/>
      </c>
      <c r="K115" s="114" t="str">
        <f>IF('Plje 9'!W13="","",'Plje 9'!W13)</f>
        <v/>
      </c>
      <c r="L115" s="114" t="str">
        <f>IF('Plje 9'!X13="","",'Plje 9'!X13)</f>
        <v/>
      </c>
      <c r="M115" s="114" t="str">
        <f>IF('Plje 9'!Z14="","",'Plje 9'!Z14)</f>
        <v/>
      </c>
    </row>
    <row r="116" spans="1:13" ht="16">
      <c r="A116" s="113"/>
      <c r="B116" s="114" t="str">
        <f>IF('Plje 9'!D15="","",'Plje 9'!D15)</f>
        <v/>
      </c>
      <c r="C116" s="114" t="str">
        <f>IF('Plje 9'!E15="","",'Plje 9'!E15)</f>
        <v/>
      </c>
      <c r="D116" s="114" t="str">
        <f>IF('Plje 9'!F15="","",'Plje 9'!F15)</f>
        <v/>
      </c>
      <c r="E116" s="115" t="str">
        <f>IF('Plje 9'!G15="","",'Plje 9'!G15)</f>
        <v/>
      </c>
      <c r="F116" s="116" t="str">
        <f>IF('Plje 9'!I15="","",'Plje 9'!I15)</f>
        <v/>
      </c>
      <c r="G116" s="116" t="str">
        <f>IF('Plje 9'!J15="","",'Plje 9'!J15)</f>
        <v/>
      </c>
      <c r="H116" s="117" t="str">
        <f>IF('Plje 9'!Q15="","",'Plje 9'!Q15)</f>
        <v/>
      </c>
      <c r="I116" s="117" t="str">
        <f>IF('Plje 9'!R15="","",'Plje 9'!R15)</f>
        <v/>
      </c>
      <c r="J116" s="114" t="str">
        <f>IF('Plje 9'!V15="","",'Plje 9'!V15)</f>
        <v/>
      </c>
      <c r="K116" s="114" t="str">
        <f>IF('Plje 9'!W15="","",'Plje 9'!W15)</f>
        <v/>
      </c>
      <c r="L116" s="114" t="str">
        <f>IF('Plje 9'!X15="","",'Plje 9'!X15)</f>
        <v/>
      </c>
      <c r="M116" s="114" t="str">
        <f>IF('Plje 9'!Z16="","",'Plje 9'!Z16)</f>
        <v/>
      </c>
    </row>
    <row r="117" spans="1:13" ht="16">
      <c r="A117" s="113"/>
      <c r="B117" s="114" t="str">
        <f>IF('Plje 9'!D17="","",'Plje 9'!D17)</f>
        <v/>
      </c>
      <c r="C117" s="114" t="str">
        <f>IF('Plje 9'!E17="","",'Plje 9'!E17)</f>
        <v/>
      </c>
      <c r="D117" s="114" t="str">
        <f>IF('Plje 9'!F17="","",'Plje 9'!F17)</f>
        <v/>
      </c>
      <c r="E117" s="115" t="str">
        <f>IF('Plje 9'!G17="","",'Plje 9'!G17)</f>
        <v/>
      </c>
      <c r="F117" s="116" t="str">
        <f>IF('Plje 9'!I17="","",'Plje 9'!I17)</f>
        <v/>
      </c>
      <c r="G117" s="116" t="str">
        <f>IF('Plje 9'!J17="","",'Plje 9'!J17)</f>
        <v/>
      </c>
      <c r="H117" s="117" t="str">
        <f>IF('Plje 9'!Q17="","",'Plje 9'!Q17)</f>
        <v/>
      </c>
      <c r="I117" s="117" t="str">
        <f>IF('Plje 9'!R17="","",'Plje 9'!R17)</f>
        <v/>
      </c>
      <c r="J117" s="114" t="str">
        <f>IF('Plje 9'!V17="","",'Plje 9'!V17)</f>
        <v/>
      </c>
      <c r="K117" s="114" t="str">
        <f>IF('Plje 9'!W17="","",'Plje 9'!W17)</f>
        <v/>
      </c>
      <c r="L117" s="114" t="str">
        <f>IF('Plje 9'!X17="","",'Plje 9'!X17)</f>
        <v/>
      </c>
      <c r="M117" s="114" t="str">
        <f>IF('Plje 9'!Z18="","",'Plje 9'!Z18)</f>
        <v/>
      </c>
    </row>
    <row r="118" spans="1:13" ht="16">
      <c r="A118" s="113"/>
      <c r="B118" s="114" t="str">
        <f>IF('Plje 9'!D19="","",'Plje 9'!D19)</f>
        <v/>
      </c>
      <c r="C118" s="114" t="str">
        <f>IF('Plje 9'!E19="","",'Plje 9'!E19)</f>
        <v/>
      </c>
      <c r="D118" s="114" t="str">
        <f>IF('Plje 9'!F19="","",'Plje 9'!F19)</f>
        <v/>
      </c>
      <c r="E118" s="115" t="str">
        <f>IF('Plje 9'!G19="","",'Plje 9'!G19)</f>
        <v/>
      </c>
      <c r="F118" s="116" t="str">
        <f>IF('Plje 9'!I19="","",'Plje 9'!I19)</f>
        <v/>
      </c>
      <c r="G118" s="116" t="str">
        <f>IF('Plje 9'!J19="","",'Plje 9'!J19)</f>
        <v/>
      </c>
      <c r="H118" s="117" t="str">
        <f>IF('Plje 9'!Q19="","",'Plje 9'!Q19)</f>
        <v/>
      </c>
      <c r="I118" s="117" t="str">
        <f>IF('Plje 9'!R19="","",'Plje 9'!R19)</f>
        <v/>
      </c>
      <c r="J118" s="114" t="str">
        <f>IF('Plje 9'!V19="","",'Plje 9'!V19)</f>
        <v/>
      </c>
      <c r="K118" s="114" t="str">
        <f>IF('Plje 9'!W19="","",'Plje 9'!W19)</f>
        <v/>
      </c>
      <c r="L118" s="114" t="str">
        <f>IF('Plje 9'!X19="","",'Plje 9'!X19)</f>
        <v/>
      </c>
      <c r="M118" s="114" t="str">
        <f>IF('Plje 9'!Z20="","",'Plje 9'!Z20)</f>
        <v/>
      </c>
    </row>
    <row r="119" spans="1:13" ht="16">
      <c r="A119" s="113"/>
      <c r="B119" s="114" t="str">
        <f>IF('Plje 9'!D21="","",'Plje 9'!D21)</f>
        <v/>
      </c>
      <c r="C119" s="114" t="str">
        <f>IF('Plje 9'!E21="","",'Plje 9'!E21)</f>
        <v/>
      </c>
      <c r="D119" s="114" t="str">
        <f>IF('Plje 9'!F21="","",'Plje 9'!F21)</f>
        <v/>
      </c>
      <c r="E119" s="115" t="str">
        <f>IF('Plje 9'!G21="","",'Plje 9'!G21)</f>
        <v/>
      </c>
      <c r="F119" s="116" t="str">
        <f>IF('Plje 9'!I21="","",'Plje 9'!I21)</f>
        <v/>
      </c>
      <c r="G119" s="116" t="str">
        <f>IF('Plje 9'!J21="","",'Plje 9'!J21)</f>
        <v/>
      </c>
      <c r="H119" s="117" t="str">
        <f>IF('Plje 9'!Q21="","",'Plje 9'!Q21)</f>
        <v/>
      </c>
      <c r="I119" s="117" t="str">
        <f>IF('Plje 9'!R21="","",'Plje 9'!R21)</f>
        <v/>
      </c>
      <c r="J119" s="114" t="str">
        <f>IF('Plje 9'!V21="","",'Plje 9'!V21)</f>
        <v/>
      </c>
      <c r="K119" s="114" t="str">
        <f>IF('Plje 9'!W21="","",'Plje 9'!W21)</f>
        <v/>
      </c>
      <c r="L119" s="114" t="str">
        <f>IF('Plje 9'!X21="","",'Plje 9'!X21)</f>
        <v/>
      </c>
      <c r="M119" s="114" t="str">
        <f>IF('Plje 9'!Z22="","",'Plje 9'!Z22)</f>
        <v/>
      </c>
    </row>
    <row r="120" spans="1:13" ht="16">
      <c r="A120" s="113"/>
      <c r="B120" s="114" t="str">
        <f>IF('Plje 9'!D23="","",'Plje 9'!D23)</f>
        <v/>
      </c>
      <c r="C120" s="114" t="str">
        <f>IF('Plje 9'!E23="","",'Plje 9'!E23)</f>
        <v/>
      </c>
      <c r="D120" s="114" t="str">
        <f>IF('Plje 9'!F23="","",'Plje 9'!F23)</f>
        <v/>
      </c>
      <c r="E120" s="115" t="str">
        <f>IF('Plje 9'!G23="","",'Plje 9'!G23)</f>
        <v/>
      </c>
      <c r="F120" s="116" t="str">
        <f>IF('Plje 9'!I23="","",'Plje 9'!I23)</f>
        <v/>
      </c>
      <c r="G120" s="116" t="str">
        <f>IF('Plje 9'!J23="","",'Plje 9'!J23)</f>
        <v/>
      </c>
      <c r="H120" s="117" t="str">
        <f>IF('Plje 9'!Q23="","",'Plje 9'!Q23)</f>
        <v/>
      </c>
      <c r="I120" s="117" t="str">
        <f>IF('Plje 9'!R23="","",'Plje 9'!R23)</f>
        <v/>
      </c>
      <c r="J120" s="114" t="str">
        <f>IF('Plje 9'!V23="","",'Plje 9'!V23)</f>
        <v/>
      </c>
      <c r="K120" s="114" t="str">
        <f>IF('Plje 9'!W23="","",'Plje 9'!W23)</f>
        <v/>
      </c>
      <c r="L120" s="114" t="str">
        <f>IF('Plje 9'!X23="","",'Plje 9'!X23)</f>
        <v/>
      </c>
      <c r="M120" s="114" t="str">
        <f>IF('Plje 9'!Z24="","",'Plje 9'!Z24)</f>
        <v/>
      </c>
    </row>
    <row r="121" spans="1:13" ht="16">
      <c r="A121" s="113"/>
      <c r="B121" s="114" t="str">
        <f>IF('Plje 9'!D25="","",'Plje 9'!D25)</f>
        <v/>
      </c>
      <c r="C121" s="114" t="str">
        <f>IF('Plje 9'!E25="","",'Plje 9'!E25)</f>
        <v/>
      </c>
      <c r="D121" s="114" t="str">
        <f>IF('Plje 9'!F25="","",'Plje 9'!F25)</f>
        <v/>
      </c>
      <c r="E121" s="115" t="str">
        <f>IF('Plje 9'!G25="","",'Plje 9'!G25)</f>
        <v/>
      </c>
      <c r="F121" s="116" t="str">
        <f>IF('Plje 9'!I25="","",'Plje 9'!I25)</f>
        <v/>
      </c>
      <c r="G121" s="116" t="str">
        <f>IF('Plje 9'!J25="","",'Plje 9'!J25)</f>
        <v/>
      </c>
      <c r="H121" s="117" t="str">
        <f>IF('Plje 9'!Q25="","",'Plje 9'!Q25)</f>
        <v/>
      </c>
      <c r="I121" s="117" t="str">
        <f>IF('Plje 9'!R25="","",'Plje 9'!R25)</f>
        <v/>
      </c>
      <c r="J121" s="114" t="str">
        <f>IF('Plje 9'!V25="","",'Plje 9'!V25)</f>
        <v/>
      </c>
      <c r="K121" s="114" t="str">
        <f>IF('Plje 9'!W25="","",'Plje 9'!W25)</f>
        <v/>
      </c>
      <c r="L121" s="114" t="str">
        <f>IF('Plje 9'!X25="","",'Plje 9'!X25)</f>
        <v/>
      </c>
      <c r="M121" s="114" t="str">
        <f>IF('Plje 9'!Z26="","",'Plje 9'!Z26)</f>
        <v/>
      </c>
    </row>
    <row r="122" spans="1:13" ht="16">
      <c r="A122" s="113"/>
      <c r="B122" s="114" t="str">
        <f>IF('Plje 9'!D27="","",'Plje 9'!D27)</f>
        <v/>
      </c>
      <c r="C122" s="114" t="str">
        <f>IF('Plje 9'!E27="","",'Plje 9'!E27)</f>
        <v/>
      </c>
      <c r="D122" s="114" t="str">
        <f>IF('Plje 9'!F27="","",'Plje 9'!F27)</f>
        <v/>
      </c>
      <c r="E122" s="115" t="str">
        <f>IF('Plje 9'!G27="","",'Plje 9'!G27)</f>
        <v/>
      </c>
      <c r="F122" s="116" t="str">
        <f>IF('Plje 9'!I27="","",'Plje 9'!I27)</f>
        <v/>
      </c>
      <c r="G122" s="116" t="str">
        <f>IF('Plje 9'!J27="","",'Plje 9'!J27)</f>
        <v/>
      </c>
      <c r="H122" s="117" t="str">
        <f>IF('Plje 9'!Q27="","",'Plje 9'!Q27)</f>
        <v/>
      </c>
      <c r="I122" s="117" t="str">
        <f>IF('Plje 9'!R27="","",'Plje 9'!R27)</f>
        <v/>
      </c>
      <c r="J122" s="114" t="str">
        <f>IF('Plje 9'!V27="","",'Plje 9'!V27)</f>
        <v/>
      </c>
      <c r="K122" s="114" t="str">
        <f>IF('Plje 9'!W27="","",'Plje 9'!W27)</f>
        <v/>
      </c>
      <c r="L122" s="114" t="str">
        <f>IF('Plje 9'!X27="","",'Plje 9'!X27)</f>
        <v/>
      </c>
      <c r="M122" s="114" t="str">
        <f>IF('Plje 9'!Z28="","",'Plje 9'!Z28)</f>
        <v/>
      </c>
    </row>
    <row r="123" spans="1:13" ht="16">
      <c r="A123" s="113"/>
      <c r="B123" s="114" t="str">
        <f>IF('Plje 9'!D29="","",'Plje 9'!D29)</f>
        <v/>
      </c>
      <c r="C123" s="114" t="str">
        <f>IF('Plje 9'!E29="","",'Plje 9'!E29)</f>
        <v/>
      </c>
      <c r="D123" s="114" t="str">
        <f>IF('Plje 9'!F29="","",'Plje 9'!F29)</f>
        <v/>
      </c>
      <c r="E123" s="115" t="str">
        <f>IF('Plje 9'!G29="","",'Plje 9'!G29)</f>
        <v/>
      </c>
      <c r="F123" s="116" t="str">
        <f>IF('Plje 9'!I29="","",'Plje 9'!I29)</f>
        <v/>
      </c>
      <c r="G123" s="116" t="str">
        <f>IF('Plje 9'!J29="","",'Plje 9'!J29)</f>
        <v/>
      </c>
      <c r="H123" s="117" t="str">
        <f>IF('Plje 9'!Q29="","",'Plje 9'!Q29)</f>
        <v/>
      </c>
      <c r="I123" s="117" t="str">
        <f>IF('Plje 9'!R29="","",'Plje 9'!R29)</f>
        <v/>
      </c>
      <c r="J123" s="114" t="str">
        <f>IF('Plje 9'!V29="","",'Plje 9'!V29)</f>
        <v/>
      </c>
      <c r="K123" s="114" t="str">
        <f>IF('Plje 9'!W29="","",'Plje 9'!W29)</f>
        <v/>
      </c>
      <c r="L123" s="114" t="str">
        <f>IF('Plje 9'!X29="","",'Plje 9'!X29)</f>
        <v/>
      </c>
      <c r="M123" s="114" t="str">
        <f>IF('Plje 9'!Z30="","",'Plje 9'!Z30)</f>
        <v/>
      </c>
    </row>
    <row r="124" spans="1:13" ht="16">
      <c r="A124" s="113"/>
      <c r="B124" s="114" t="str">
        <f>IF('Plje 9'!D31="","",'Plje 9'!D31)</f>
        <v/>
      </c>
      <c r="C124" s="114" t="str">
        <f>IF('Plje 9'!E31="","",'Plje 9'!E31)</f>
        <v/>
      </c>
      <c r="D124" s="114" t="str">
        <f>IF('Plje 9'!F31="","",'Plje 9'!F31)</f>
        <v/>
      </c>
      <c r="E124" s="115" t="str">
        <f>IF('Plje 9'!G31="","",'Plje 9'!G31)</f>
        <v/>
      </c>
      <c r="F124" s="116" t="str">
        <f>IF('Plje 9'!I31="","",'Plje 9'!I31)</f>
        <v/>
      </c>
      <c r="G124" s="116" t="str">
        <f>IF('Plje 9'!J31="","",'Plje 9'!J31)</f>
        <v/>
      </c>
      <c r="H124" s="117" t="str">
        <f>IF('Plje 9'!Q31="","",'Plje 9'!Q31)</f>
        <v/>
      </c>
      <c r="I124" s="117" t="str">
        <f>IF('Plje 9'!R31="","",'Plje 9'!R31)</f>
        <v/>
      </c>
      <c r="J124" s="114" t="str">
        <f>IF('Plje 9'!V31="","",'Plje 9'!V31)</f>
        <v/>
      </c>
      <c r="K124" s="114" t="str">
        <f>IF('Plje 9'!W31="","",'Plje 9'!W31)</f>
        <v/>
      </c>
      <c r="L124" s="114" t="str">
        <f>IF('Plje 9'!X31="","",'Plje 9'!X31)</f>
        <v/>
      </c>
      <c r="M124" s="114" t="str">
        <f>IF('Plje 9'!Z32="","",'Plje 9'!Z32)</f>
        <v/>
      </c>
    </row>
    <row r="125" spans="1:13" ht="16">
      <c r="A125" s="113"/>
      <c r="B125" s="114" t="str">
        <f>IF('Pulje 10'!D9="","",'Pulje 10'!D9)</f>
        <v/>
      </c>
      <c r="C125" s="114" t="str">
        <f>IF('Pulje 10'!E9="","",'Pulje 10'!E9)</f>
        <v/>
      </c>
      <c r="D125" s="114" t="str">
        <f>IF('Pulje 10'!F9="","",'Pulje 10'!F9)</f>
        <v/>
      </c>
      <c r="E125" s="115" t="str">
        <f>IF('Pulje 10'!G9="","",'Pulje 10'!G9)</f>
        <v/>
      </c>
      <c r="F125" s="116" t="str">
        <f>IF('Pulje 10'!I9="","",'Pulje 10'!I9)</f>
        <v/>
      </c>
      <c r="G125" s="116" t="str">
        <f>IF('Pulje 10'!J9="","",'Pulje 10'!J9)</f>
        <v/>
      </c>
      <c r="H125" s="117" t="str">
        <f>IF('Pulje 10'!Q9="","",'Pulje 10'!Q9)</f>
        <v/>
      </c>
      <c r="I125" s="117" t="str">
        <f>IF('Pulje 10'!R9="","",'Pulje 10'!R9)</f>
        <v/>
      </c>
      <c r="J125" s="114" t="str">
        <f>IF('Pulje 10'!V9="","",'Pulje 10'!V9)</f>
        <v/>
      </c>
      <c r="K125" s="114" t="str">
        <f>IF('Pulje 10'!W9="","",'Pulje 10'!W9)</f>
        <v/>
      </c>
      <c r="L125" s="114" t="str">
        <f>IF('Pulje 10'!X9="","",'Pulje 10'!X9)</f>
        <v/>
      </c>
      <c r="M125" s="114" t="str">
        <f>IF('Pulje 10'!Z10="","",'Pulje 10'!Z10)</f>
        <v/>
      </c>
    </row>
    <row r="126" spans="1:13" ht="16">
      <c r="A126" s="113"/>
      <c r="B126" s="114" t="str">
        <f>IF('Pulje 10'!D11="","",'Pulje 10'!D11)</f>
        <v/>
      </c>
      <c r="C126" s="114" t="str">
        <f>IF('Pulje 10'!E11="","",'Pulje 10'!E11)</f>
        <v/>
      </c>
      <c r="D126" s="114" t="str">
        <f>IF('Pulje 10'!F11="","",'Pulje 10'!F11)</f>
        <v/>
      </c>
      <c r="E126" s="115" t="str">
        <f>IF('Pulje 10'!G11="","",'Pulje 10'!G11)</f>
        <v/>
      </c>
      <c r="F126" s="116" t="str">
        <f>IF('Pulje 10'!I11="","",'Pulje 10'!I11)</f>
        <v/>
      </c>
      <c r="G126" s="116" t="str">
        <f>IF('Pulje 10'!J11="","",'Pulje 10'!J11)</f>
        <v/>
      </c>
      <c r="H126" s="117" t="str">
        <f>IF('Pulje 10'!Q11="","",'Pulje 10'!Q11)</f>
        <v/>
      </c>
      <c r="I126" s="117" t="str">
        <f>IF('Pulje 10'!R11="","",'Pulje 10'!R11)</f>
        <v/>
      </c>
      <c r="J126" s="114" t="str">
        <f>IF('Pulje 10'!V11="","",'Pulje 10'!V11)</f>
        <v/>
      </c>
      <c r="K126" s="114" t="str">
        <f>IF('Pulje 10'!W11="","",'Pulje 10'!W11)</f>
        <v/>
      </c>
      <c r="L126" s="114" t="str">
        <f>IF('Pulje 10'!X11="","",'Pulje 10'!X11)</f>
        <v/>
      </c>
      <c r="M126" s="114" t="str">
        <f>IF('Pulje 10'!Z12="","",'Pulje 10'!Z12)</f>
        <v/>
      </c>
    </row>
    <row r="127" spans="1:13" ht="16">
      <c r="A127" s="113"/>
      <c r="B127" s="114" t="str">
        <f>IF('Pulje 10'!D13="","",'Pulje 10'!D13)</f>
        <v/>
      </c>
      <c r="C127" s="114" t="str">
        <f>IF('Pulje 10'!E13="","",'Pulje 10'!E13)</f>
        <v/>
      </c>
      <c r="D127" s="114" t="str">
        <f>IF('Pulje 10'!F13="","",'Pulje 10'!F13)</f>
        <v/>
      </c>
      <c r="E127" s="115" t="str">
        <f>IF('Pulje 10'!G13="","",'Pulje 10'!G13)</f>
        <v/>
      </c>
      <c r="F127" s="116" t="str">
        <f>IF('Pulje 10'!I13="","",'Pulje 10'!I13)</f>
        <v/>
      </c>
      <c r="G127" s="116" t="str">
        <f>IF('Pulje 10'!J13="","",'Pulje 10'!J13)</f>
        <v/>
      </c>
      <c r="H127" s="117" t="str">
        <f>IF('Pulje 10'!Q13="","",'Pulje 10'!Q13)</f>
        <v/>
      </c>
      <c r="I127" s="117" t="str">
        <f>IF('Pulje 10'!R13="","",'Pulje 10'!R13)</f>
        <v/>
      </c>
      <c r="J127" s="114" t="str">
        <f>IF('Pulje 10'!V13="","",'Pulje 10'!V13)</f>
        <v/>
      </c>
      <c r="K127" s="114" t="str">
        <f>IF('Pulje 10'!W13="","",'Pulje 10'!W13)</f>
        <v/>
      </c>
      <c r="L127" s="114" t="str">
        <f>IF('Pulje 10'!X13="","",'Pulje 10'!X13)</f>
        <v/>
      </c>
      <c r="M127" s="114" t="str">
        <f>IF('Pulje 10'!Z14="","",'Pulje 10'!Z14)</f>
        <v/>
      </c>
    </row>
    <row r="128" spans="1:13" ht="16">
      <c r="A128" s="113"/>
      <c r="B128" s="114" t="str">
        <f>IF('Pulje 10'!D15="","",'Pulje 10'!D15)</f>
        <v/>
      </c>
      <c r="C128" s="114" t="str">
        <f>IF('Pulje 10'!E15="","",'Pulje 10'!E15)</f>
        <v/>
      </c>
      <c r="D128" s="114" t="str">
        <f>IF('Pulje 10'!F15="","",'Pulje 10'!F15)</f>
        <v/>
      </c>
      <c r="E128" s="115" t="str">
        <f>IF('Pulje 10'!G15="","",'Pulje 10'!G15)</f>
        <v/>
      </c>
      <c r="F128" s="116" t="str">
        <f>IF('Pulje 10'!I15="","",'Pulje 10'!I15)</f>
        <v/>
      </c>
      <c r="G128" s="116" t="str">
        <f>IF('Pulje 10'!J15="","",'Pulje 10'!J15)</f>
        <v/>
      </c>
      <c r="H128" s="117" t="str">
        <f>IF('Pulje 10'!Q15="","",'Pulje 10'!Q15)</f>
        <v/>
      </c>
      <c r="I128" s="117" t="str">
        <f>IF('Pulje 10'!R15="","",'Pulje 10'!R15)</f>
        <v/>
      </c>
      <c r="J128" s="114" t="str">
        <f>IF('Pulje 10'!V15="","",'Pulje 10'!V15)</f>
        <v/>
      </c>
      <c r="K128" s="114" t="str">
        <f>IF('Pulje 10'!W15="","",'Pulje 10'!W15)</f>
        <v/>
      </c>
      <c r="L128" s="114" t="str">
        <f>IF('Pulje 10'!X15="","",'Pulje 10'!X15)</f>
        <v/>
      </c>
      <c r="M128" s="114" t="str">
        <f>IF('Pulje 10'!Z16="","",'Pulje 10'!Z16)</f>
        <v/>
      </c>
    </row>
    <row r="129" spans="1:13" ht="16">
      <c r="A129" s="113"/>
      <c r="B129" s="114" t="str">
        <f>IF('Pulje 10'!D17="","",'Pulje 10'!D17)</f>
        <v/>
      </c>
      <c r="C129" s="114" t="str">
        <f>IF('Pulje 10'!E17="","",'Pulje 10'!E17)</f>
        <v/>
      </c>
      <c r="D129" s="114" t="str">
        <f>IF('Pulje 10'!F17="","",'Pulje 10'!F17)</f>
        <v/>
      </c>
      <c r="E129" s="115" t="str">
        <f>IF('Pulje 10'!G17="","",'Pulje 10'!G17)</f>
        <v/>
      </c>
      <c r="F129" s="116" t="str">
        <f>IF('Pulje 10'!I17="","",'Pulje 10'!I17)</f>
        <v/>
      </c>
      <c r="G129" s="116" t="str">
        <f>IF('Pulje 10'!J17="","",'Pulje 10'!J17)</f>
        <v/>
      </c>
      <c r="H129" s="117" t="str">
        <f>IF('Pulje 10'!Q17="","",'Pulje 10'!Q17)</f>
        <v/>
      </c>
      <c r="I129" s="117" t="str">
        <f>IF('Pulje 10'!R17="","",'Pulje 10'!R17)</f>
        <v/>
      </c>
      <c r="J129" s="114" t="str">
        <f>IF('Pulje 10'!V17="","",'Pulje 10'!V17)</f>
        <v/>
      </c>
      <c r="K129" s="114" t="str">
        <f>IF('Pulje 10'!W17="","",'Pulje 10'!W17)</f>
        <v/>
      </c>
      <c r="L129" s="114" t="str">
        <f>IF('Pulje 10'!X17="","",'Pulje 10'!X17)</f>
        <v/>
      </c>
      <c r="M129" s="114" t="str">
        <f>IF('Pulje 10'!Z18="","",'Pulje 10'!Z18)</f>
        <v/>
      </c>
    </row>
    <row r="130" spans="1:13" ht="16">
      <c r="A130" s="113"/>
      <c r="B130" s="114" t="str">
        <f>IF('Pulje 10'!D19="","",'Pulje 10'!D19)</f>
        <v/>
      </c>
      <c r="C130" s="114" t="str">
        <f>IF('Pulje 10'!E19="","",'Pulje 10'!E19)</f>
        <v/>
      </c>
      <c r="D130" s="114" t="str">
        <f>IF('Pulje 10'!F19="","",'Pulje 10'!F19)</f>
        <v/>
      </c>
      <c r="E130" s="115" t="str">
        <f>IF('Pulje 10'!G19="","",'Pulje 10'!G19)</f>
        <v/>
      </c>
      <c r="F130" s="116" t="str">
        <f>IF('Pulje 10'!I19="","",'Pulje 10'!I19)</f>
        <v/>
      </c>
      <c r="G130" s="116" t="str">
        <f>IF('Pulje 10'!J19="","",'Pulje 10'!J19)</f>
        <v/>
      </c>
      <c r="H130" s="117" t="str">
        <f>IF('Pulje 10'!Q19="","",'Pulje 10'!Q19)</f>
        <v/>
      </c>
      <c r="I130" s="117" t="str">
        <f>IF('Pulje 10'!R19="","",'Pulje 10'!R19)</f>
        <v/>
      </c>
      <c r="J130" s="114" t="str">
        <f>IF('Pulje 10'!V19="","",'Pulje 10'!V19)</f>
        <v/>
      </c>
      <c r="K130" s="114" t="str">
        <f>IF('Pulje 10'!W19="","",'Pulje 10'!W19)</f>
        <v/>
      </c>
      <c r="L130" s="114" t="str">
        <f>IF('Pulje 10'!X19="","",'Pulje 10'!X19)</f>
        <v/>
      </c>
      <c r="M130" s="114" t="str">
        <f>IF('Pulje 10'!Z20="","",'Pulje 10'!Z20)</f>
        <v/>
      </c>
    </row>
    <row r="131" spans="1:13" ht="16">
      <c r="A131" s="113"/>
      <c r="B131" s="114" t="str">
        <f>IF('Pulje 10'!D21="","",'Pulje 10'!D21)</f>
        <v/>
      </c>
      <c r="C131" s="114" t="str">
        <f>IF('Pulje 10'!E21="","",'Pulje 10'!E21)</f>
        <v/>
      </c>
      <c r="D131" s="114" t="str">
        <f>IF('Pulje 10'!F21="","",'Pulje 10'!F21)</f>
        <v/>
      </c>
      <c r="E131" s="115" t="str">
        <f>IF('Pulje 10'!G21="","",'Pulje 10'!G21)</f>
        <v/>
      </c>
      <c r="F131" s="116" t="str">
        <f>IF('Pulje 10'!I21="","",'Pulje 10'!I21)</f>
        <v/>
      </c>
      <c r="G131" s="116" t="str">
        <f>IF('Pulje 10'!J21="","",'Pulje 10'!J21)</f>
        <v/>
      </c>
      <c r="H131" s="117" t="str">
        <f>IF('Pulje 10'!Q21="","",'Pulje 10'!Q21)</f>
        <v/>
      </c>
      <c r="I131" s="117" t="str">
        <f>IF('Pulje 10'!R21="","",'Pulje 10'!R21)</f>
        <v/>
      </c>
      <c r="J131" s="114" t="str">
        <f>IF('Pulje 10'!V21="","",'Pulje 10'!V21)</f>
        <v/>
      </c>
      <c r="K131" s="114" t="str">
        <f>IF('Pulje 10'!W21="","",'Pulje 10'!W21)</f>
        <v/>
      </c>
      <c r="L131" s="114" t="str">
        <f>IF('Pulje 10'!X21="","",'Pulje 10'!X21)</f>
        <v/>
      </c>
      <c r="M131" s="114" t="str">
        <f>IF('Pulje 10'!Z22="","",'Pulje 10'!Z22)</f>
        <v/>
      </c>
    </row>
    <row r="132" spans="1:13" ht="16">
      <c r="A132" s="113"/>
      <c r="B132" s="114" t="str">
        <f>IF('Pulje 10'!D23="","",'Pulje 10'!D23)</f>
        <v/>
      </c>
      <c r="C132" s="114" t="str">
        <f>IF('Pulje 10'!E23="","",'Pulje 10'!E23)</f>
        <v/>
      </c>
      <c r="D132" s="114" t="str">
        <f>IF('Pulje 10'!F23="","",'Pulje 10'!F23)</f>
        <v/>
      </c>
      <c r="E132" s="115" t="str">
        <f>IF('Pulje 10'!G23="","",'Pulje 10'!G23)</f>
        <v/>
      </c>
      <c r="F132" s="116" t="str">
        <f>IF('Pulje 10'!I23="","",'Pulje 10'!I23)</f>
        <v/>
      </c>
      <c r="G132" s="116" t="str">
        <f>IF('Pulje 10'!J23="","",'Pulje 10'!J23)</f>
        <v/>
      </c>
      <c r="H132" s="117" t="str">
        <f>IF('Pulje 10'!Q23="","",'Pulje 10'!Q23)</f>
        <v/>
      </c>
      <c r="I132" s="117" t="str">
        <f>IF('Pulje 10'!R23="","",'Pulje 10'!R23)</f>
        <v/>
      </c>
      <c r="J132" s="114" t="str">
        <f>IF('Pulje 10'!V23="","",'Pulje 10'!V23)</f>
        <v/>
      </c>
      <c r="K132" s="114" t="str">
        <f>IF('Pulje 10'!W23="","",'Pulje 10'!W23)</f>
        <v/>
      </c>
      <c r="L132" s="114" t="str">
        <f>IF('Pulje 10'!X23="","",'Pulje 10'!X23)</f>
        <v/>
      </c>
      <c r="M132" s="114" t="str">
        <f>IF('Pulje 10'!Z24="","",'Pulje 10'!Z24)</f>
        <v/>
      </c>
    </row>
    <row r="133" spans="1:13" ht="16">
      <c r="A133" s="113"/>
      <c r="B133" s="114" t="str">
        <f>IF('Pulje 10'!D25="","",'Pulje 10'!D25)</f>
        <v/>
      </c>
      <c r="C133" s="114" t="str">
        <f>IF('Pulje 10'!E25="","",'Pulje 10'!E25)</f>
        <v/>
      </c>
      <c r="D133" s="114" t="str">
        <f>IF('Pulje 10'!F25="","",'Pulje 10'!F25)</f>
        <v/>
      </c>
      <c r="E133" s="115" t="str">
        <f>IF('Pulje 10'!G25="","",'Pulje 10'!G25)</f>
        <v/>
      </c>
      <c r="F133" s="116" t="str">
        <f>IF('Pulje 10'!I25="","",'Pulje 10'!I25)</f>
        <v/>
      </c>
      <c r="G133" s="116" t="str">
        <f>IF('Pulje 10'!J25="","",'Pulje 10'!J25)</f>
        <v/>
      </c>
      <c r="H133" s="117" t="str">
        <f>IF('Pulje 10'!Q25="","",'Pulje 10'!Q25)</f>
        <v/>
      </c>
      <c r="I133" s="117" t="str">
        <f>IF('Pulje 10'!R25="","",'Pulje 10'!R25)</f>
        <v/>
      </c>
      <c r="J133" s="114" t="str">
        <f>IF('Pulje 10'!V25="","",'Pulje 10'!V25)</f>
        <v/>
      </c>
      <c r="K133" s="114" t="str">
        <f>IF('Pulje 10'!W25="","",'Pulje 10'!W25)</f>
        <v/>
      </c>
      <c r="L133" s="114" t="str">
        <f>IF('Pulje 10'!X25="","",'Pulje 10'!X25)</f>
        <v/>
      </c>
      <c r="M133" s="114" t="str">
        <f>IF('Pulje 10'!Z26="","",'Pulje 10'!Z26)</f>
        <v/>
      </c>
    </row>
    <row r="134" spans="1:13" ht="16">
      <c r="A134" s="113"/>
      <c r="B134" s="114" t="str">
        <f>IF('Pulje 10'!D27="","",'Pulje 10'!D27)</f>
        <v/>
      </c>
      <c r="C134" s="114" t="str">
        <f>IF('Pulje 10'!E27="","",'Pulje 10'!E27)</f>
        <v/>
      </c>
      <c r="D134" s="114" t="str">
        <f>IF('Pulje 10'!F27="","",'Pulje 10'!F27)</f>
        <v/>
      </c>
      <c r="E134" s="115" t="str">
        <f>IF('Pulje 10'!G27="","",'Pulje 10'!G27)</f>
        <v/>
      </c>
      <c r="F134" s="116" t="str">
        <f>IF('Pulje 10'!I27="","",'Pulje 10'!I27)</f>
        <v/>
      </c>
      <c r="G134" s="116" t="str">
        <f>IF('Pulje 10'!J27="","",'Pulje 10'!J27)</f>
        <v/>
      </c>
      <c r="H134" s="117" t="str">
        <f>IF('Pulje 10'!Q27="","",'Pulje 10'!Q27)</f>
        <v/>
      </c>
      <c r="I134" s="117" t="str">
        <f>IF('Pulje 10'!R27="","",'Pulje 10'!R27)</f>
        <v/>
      </c>
      <c r="J134" s="114" t="str">
        <f>IF('Pulje 10'!V27="","",'Pulje 10'!V27)</f>
        <v/>
      </c>
      <c r="K134" s="114" t="str">
        <f>IF('Pulje 10'!W27="","",'Pulje 10'!W27)</f>
        <v/>
      </c>
      <c r="L134" s="114" t="str">
        <f>IF('Pulje 10'!X27="","",'Pulje 10'!X27)</f>
        <v/>
      </c>
      <c r="M134" s="114" t="str">
        <f>IF('Pulje 10'!Z28="","",'Pulje 10'!Z28)</f>
        <v/>
      </c>
    </row>
    <row r="135" spans="1:13" ht="16">
      <c r="A135" s="113"/>
      <c r="B135" s="114" t="str">
        <f>IF('Pulje 10'!D29="","",'Pulje 10'!D29)</f>
        <v/>
      </c>
      <c r="C135" s="114" t="str">
        <f>IF('Pulje 10'!E29="","",'Pulje 10'!E29)</f>
        <v/>
      </c>
      <c r="D135" s="114" t="str">
        <f>IF('Pulje 10'!F29="","",'Pulje 10'!F29)</f>
        <v/>
      </c>
      <c r="E135" s="115" t="str">
        <f>IF('Pulje 10'!G29="","",'Pulje 10'!G29)</f>
        <v/>
      </c>
      <c r="F135" s="116" t="str">
        <f>IF('Pulje 10'!I29="","",'Pulje 10'!I29)</f>
        <v/>
      </c>
      <c r="G135" s="116" t="str">
        <f>IF('Pulje 10'!J29="","",'Pulje 10'!J29)</f>
        <v/>
      </c>
      <c r="H135" s="117" t="str">
        <f>IF('Pulje 10'!Q29="","",'Pulje 10'!Q29)</f>
        <v/>
      </c>
      <c r="I135" s="117" t="str">
        <f>IF('Pulje 10'!R29="","",'Pulje 10'!R29)</f>
        <v/>
      </c>
      <c r="J135" s="114" t="str">
        <f>IF('Pulje 10'!V29="","",'Pulje 10'!V29)</f>
        <v/>
      </c>
      <c r="K135" s="114" t="str">
        <f>IF('Pulje 10'!W29="","",'Pulje 10'!W29)</f>
        <v/>
      </c>
      <c r="L135" s="114" t="str">
        <f>IF('Pulje 10'!X29="","",'Pulje 10'!X29)</f>
        <v/>
      </c>
      <c r="M135" s="114" t="str">
        <f>IF('Pulje 10'!Z30="","",'Pulje 10'!Z30)</f>
        <v/>
      </c>
    </row>
    <row r="136" spans="1:13" ht="16">
      <c r="A136" s="113"/>
      <c r="B136" s="114" t="str">
        <f>IF('Pulje 10'!D31="","",'Pulje 10'!D31)</f>
        <v/>
      </c>
      <c r="C136" s="114" t="str">
        <f>IF('Pulje 10'!E31="","",'Pulje 10'!E31)</f>
        <v/>
      </c>
      <c r="D136" s="114" t="str">
        <f>IF('Pulje 10'!F31="","",'Pulje 10'!F31)</f>
        <v/>
      </c>
      <c r="E136" s="115" t="str">
        <f>IF('Pulje 10'!G31="","",'Pulje 10'!G31)</f>
        <v/>
      </c>
      <c r="F136" s="116" t="str">
        <f>IF('Pulje 10'!I31="","",'Pulje 10'!I31)</f>
        <v/>
      </c>
      <c r="G136" s="116" t="str">
        <f>IF('Pulje 10'!J31="","",'Pulje 10'!J31)</f>
        <v/>
      </c>
      <c r="H136" s="117" t="str">
        <f>IF('Pulje 10'!Q31="","",'Pulje 10'!Q31)</f>
        <v/>
      </c>
      <c r="I136" s="117" t="str">
        <f>IF('Pulje 10'!R31="","",'Pulje 10'!R31)</f>
        <v/>
      </c>
      <c r="J136" s="114" t="str">
        <f>IF('Pulje 10'!V31="","",'Pulje 10'!V31)</f>
        <v/>
      </c>
      <c r="K136" s="114" t="str">
        <f>IF('Pulje 10'!W31="","",'Pulje 10'!W31)</f>
        <v/>
      </c>
      <c r="L136" s="114" t="str">
        <f>IF('Pulje 10'!X31="","",'Pulje 10'!X31)</f>
        <v/>
      </c>
      <c r="M136" s="114" t="str">
        <f>IF('Pulje 10'!Z32="","",'Pulje 10'!Z32)</f>
        <v/>
      </c>
    </row>
    <row r="137" spans="1:13" ht="16">
      <c r="A137" s="113"/>
      <c r="B137" s="114" t="str">
        <f>IF('Puje 11'!D9="","",'Puje 11'!D9)</f>
        <v/>
      </c>
      <c r="C137" s="114" t="str">
        <f>IF('Puje 11'!E9="","",'Puje 11'!E9)</f>
        <v/>
      </c>
      <c r="D137" s="114" t="str">
        <f>IF('Puje 11'!F9="","",'Puje 11'!F9)</f>
        <v/>
      </c>
      <c r="E137" s="115" t="str">
        <f>IF('Puje 11'!G9="","",'Puje 11'!G9)</f>
        <v/>
      </c>
      <c r="F137" s="116" t="str">
        <f>IF('Puje 11'!I9="","",'Puje 11'!I9)</f>
        <v/>
      </c>
      <c r="G137" s="116" t="str">
        <f>IF('Puje 11'!J9="","",'Puje 11'!J9)</f>
        <v/>
      </c>
      <c r="H137" s="117" t="str">
        <f>IF('Puje 11'!Q9="","",'Puje 11'!Q9)</f>
        <v/>
      </c>
      <c r="I137" s="117" t="str">
        <f>IF('Puje 11'!R9="","",'Puje 11'!R9)</f>
        <v/>
      </c>
      <c r="J137" s="114" t="str">
        <f>IF('Puje 11'!V9="","",'Puje 11'!V9)</f>
        <v/>
      </c>
      <c r="K137" s="114" t="str">
        <f>IF('Puje 11'!W9="","",'Puje 11'!W9)</f>
        <v/>
      </c>
      <c r="L137" s="114" t="str">
        <f>IF('Puje 11'!X9="","",'Puje 11'!X9)</f>
        <v/>
      </c>
      <c r="M137" s="114" t="str">
        <f>IF('Puje 11'!Z10="","",'Puje 11'!Z10)</f>
        <v/>
      </c>
    </row>
    <row r="138" spans="1:13" ht="16">
      <c r="A138" s="113"/>
      <c r="B138" s="114" t="str">
        <f>IF('Puje 11'!D11="","",'Puje 11'!D11)</f>
        <v/>
      </c>
      <c r="C138" s="114" t="str">
        <f>IF('Puje 11'!E11="","",'Puje 11'!E11)</f>
        <v/>
      </c>
      <c r="D138" s="114" t="str">
        <f>IF('Puje 11'!F11="","",'Puje 11'!F11)</f>
        <v/>
      </c>
      <c r="E138" s="115" t="str">
        <f>IF('Puje 11'!G11="","",'Puje 11'!G11)</f>
        <v/>
      </c>
      <c r="F138" s="116" t="str">
        <f>IF('Puje 11'!I11="","",'Puje 11'!I11)</f>
        <v/>
      </c>
      <c r="G138" s="116" t="str">
        <f>IF('Puje 11'!J11="","",'Puje 11'!J11)</f>
        <v/>
      </c>
      <c r="H138" s="117" t="str">
        <f>IF('Puje 11'!Q11="","",'Puje 11'!Q11)</f>
        <v/>
      </c>
      <c r="I138" s="117" t="str">
        <f>IF('Puje 11'!R11="","",'Puje 11'!R11)</f>
        <v/>
      </c>
      <c r="J138" s="114" t="str">
        <f>IF('Puje 11'!V11="","",'Puje 11'!V11)</f>
        <v/>
      </c>
      <c r="K138" s="114" t="str">
        <f>IF('Puje 11'!W11="","",'Puje 11'!W11)</f>
        <v/>
      </c>
      <c r="L138" s="114" t="str">
        <f>IF('Puje 11'!X11="","",'Puje 11'!X11)</f>
        <v/>
      </c>
      <c r="M138" s="114" t="str">
        <f>IF('Puje 11'!Z12="","",'Puje 11'!Z12)</f>
        <v/>
      </c>
    </row>
    <row r="139" spans="1:13" ht="16">
      <c r="A139" s="113"/>
      <c r="B139" s="114" t="str">
        <f>IF('Puje 11'!D13="","",'Puje 11'!D13)</f>
        <v/>
      </c>
      <c r="C139" s="114" t="str">
        <f>IF('Puje 11'!E13="","",'Puje 11'!E13)</f>
        <v/>
      </c>
      <c r="D139" s="114" t="str">
        <f>IF('Puje 11'!F13="","",'Puje 11'!F13)</f>
        <v/>
      </c>
      <c r="E139" s="115" t="str">
        <f>IF('Puje 11'!G13="","",'Puje 11'!G13)</f>
        <v/>
      </c>
      <c r="F139" s="116" t="str">
        <f>IF('Puje 11'!I13="","",'Puje 11'!I13)</f>
        <v/>
      </c>
      <c r="G139" s="116" t="str">
        <f>IF('Puje 11'!J13="","",'Puje 11'!J13)</f>
        <v/>
      </c>
      <c r="H139" s="117" t="str">
        <f>IF('Puje 11'!Q13="","",'Puje 11'!Q13)</f>
        <v/>
      </c>
      <c r="I139" s="117" t="str">
        <f>IF('Puje 11'!R13="","",'Puje 11'!R13)</f>
        <v/>
      </c>
      <c r="J139" s="114" t="str">
        <f>IF('Puje 11'!V13="","",'Puje 11'!V13)</f>
        <v/>
      </c>
      <c r="K139" s="114" t="str">
        <f>IF('Puje 11'!W13="","",'Puje 11'!W13)</f>
        <v/>
      </c>
      <c r="L139" s="114" t="str">
        <f>IF('Puje 11'!X13="","",'Puje 11'!X13)</f>
        <v/>
      </c>
      <c r="M139" s="114" t="str">
        <f>IF('Puje 11'!Z14="","",'Puje 11'!Z14)</f>
        <v/>
      </c>
    </row>
    <row r="140" spans="1:13" ht="16">
      <c r="A140" s="113"/>
      <c r="B140" s="114" t="str">
        <f>IF('Puje 11'!D15="","",'Puje 11'!D15)</f>
        <v/>
      </c>
      <c r="C140" s="114" t="str">
        <f>IF('Puje 11'!E15="","",'Puje 11'!E15)</f>
        <v/>
      </c>
      <c r="D140" s="114" t="str">
        <f>IF('Puje 11'!F15="","",'Puje 11'!F15)</f>
        <v/>
      </c>
      <c r="E140" s="115" t="str">
        <f>IF('Puje 11'!G15="","",'Puje 11'!G15)</f>
        <v/>
      </c>
      <c r="F140" s="116" t="str">
        <f>IF('Puje 11'!I15="","",'Puje 11'!I15)</f>
        <v/>
      </c>
      <c r="G140" s="116" t="str">
        <f>IF('Puje 11'!J15="","",'Puje 11'!J15)</f>
        <v/>
      </c>
      <c r="H140" s="117" t="str">
        <f>IF('Puje 11'!Q15="","",'Puje 11'!Q15)</f>
        <v/>
      </c>
      <c r="I140" s="117" t="str">
        <f>IF('Puje 11'!R15="","",'Puje 11'!R15)</f>
        <v/>
      </c>
      <c r="J140" s="114" t="str">
        <f>IF('Puje 11'!V15="","",'Puje 11'!V15)</f>
        <v/>
      </c>
      <c r="K140" s="114" t="str">
        <f>IF('Puje 11'!W15="","",'Puje 11'!W15)</f>
        <v/>
      </c>
      <c r="L140" s="114" t="str">
        <f>IF('Puje 11'!X15="","",'Puje 11'!X15)</f>
        <v/>
      </c>
      <c r="M140" s="114" t="str">
        <f>IF('Puje 11'!Z16="","",'Puje 11'!Z16)</f>
        <v/>
      </c>
    </row>
    <row r="141" spans="1:13" ht="16">
      <c r="A141" s="113"/>
      <c r="B141" s="114" t="str">
        <f>IF('Puje 11'!D17="","",'Puje 11'!D17)</f>
        <v/>
      </c>
      <c r="C141" s="114" t="str">
        <f>IF('Puje 11'!E17="","",'Puje 11'!E17)</f>
        <v/>
      </c>
      <c r="D141" s="114" t="str">
        <f>IF('Puje 11'!F17="","",'Puje 11'!F17)</f>
        <v/>
      </c>
      <c r="E141" s="115" t="str">
        <f>IF('Puje 11'!G17="","",'Puje 11'!G17)</f>
        <v/>
      </c>
      <c r="F141" s="116" t="str">
        <f>IF('Puje 11'!I17="","",'Puje 11'!I17)</f>
        <v/>
      </c>
      <c r="G141" s="116" t="str">
        <f>IF('Puje 11'!J17="","",'Puje 11'!J17)</f>
        <v/>
      </c>
      <c r="H141" s="117" t="str">
        <f>IF('Puje 11'!Q17="","",'Puje 11'!Q17)</f>
        <v/>
      </c>
      <c r="I141" s="117" t="str">
        <f>IF('Puje 11'!R17="","",'Puje 11'!R17)</f>
        <v/>
      </c>
      <c r="J141" s="114" t="str">
        <f>IF('Puje 11'!V17="","",'Puje 11'!V17)</f>
        <v/>
      </c>
      <c r="K141" s="114" t="str">
        <f>IF('Puje 11'!W17="","",'Puje 11'!W17)</f>
        <v/>
      </c>
      <c r="L141" s="114" t="str">
        <f>IF('Puje 11'!X17="","",'Puje 11'!X17)</f>
        <v/>
      </c>
      <c r="M141" s="114" t="str">
        <f>IF('Puje 11'!Z18="","",'Puje 11'!Z18)</f>
        <v/>
      </c>
    </row>
    <row r="142" spans="1:13" ht="16">
      <c r="A142" s="113"/>
      <c r="B142" s="114" t="str">
        <f>IF('Puje 11'!D19="","",'Puje 11'!D19)</f>
        <v/>
      </c>
      <c r="C142" s="114" t="str">
        <f>IF('Puje 11'!E19="","",'Puje 11'!E19)</f>
        <v/>
      </c>
      <c r="D142" s="114" t="str">
        <f>IF('Puje 11'!F19="","",'Puje 11'!F19)</f>
        <v/>
      </c>
      <c r="E142" s="115" t="str">
        <f>IF('Puje 11'!G19="","",'Puje 11'!G19)</f>
        <v/>
      </c>
      <c r="F142" s="116" t="str">
        <f>IF('Puje 11'!I19="","",'Puje 11'!I19)</f>
        <v/>
      </c>
      <c r="G142" s="116" t="str">
        <f>IF('Puje 11'!J19="","",'Puje 11'!J19)</f>
        <v/>
      </c>
      <c r="H142" s="117" t="str">
        <f>IF('Puje 11'!Q19="","",'Puje 11'!Q19)</f>
        <v/>
      </c>
      <c r="I142" s="117" t="str">
        <f>IF('Puje 11'!R19="","",'Puje 11'!R19)</f>
        <v/>
      </c>
      <c r="J142" s="114" t="str">
        <f>IF('Puje 11'!V19="","",'Puje 11'!V19)</f>
        <v/>
      </c>
      <c r="K142" s="114" t="str">
        <f>IF('Puje 11'!W19="","",'Puje 11'!W19)</f>
        <v/>
      </c>
      <c r="L142" s="114" t="str">
        <f>IF('Puje 11'!X19="","",'Puje 11'!X19)</f>
        <v/>
      </c>
      <c r="M142" s="114" t="str">
        <f>IF('Puje 11'!Z20="","",'Puje 11'!Z20)</f>
        <v/>
      </c>
    </row>
    <row r="143" spans="1:13" ht="16">
      <c r="A143" s="113"/>
      <c r="B143" s="114" t="str">
        <f>IF('Puje 11'!D21="","",'Puje 11'!D21)</f>
        <v/>
      </c>
      <c r="C143" s="114" t="str">
        <f>IF('Puje 11'!E21="","",'Puje 11'!E21)</f>
        <v/>
      </c>
      <c r="D143" s="114" t="str">
        <f>IF('Puje 11'!F21="","",'Puje 11'!F21)</f>
        <v/>
      </c>
      <c r="E143" s="115" t="str">
        <f>IF('Puje 11'!G21="","",'Puje 11'!G21)</f>
        <v/>
      </c>
      <c r="F143" s="116" t="str">
        <f>IF('Puje 11'!I21="","",'Puje 11'!I21)</f>
        <v/>
      </c>
      <c r="G143" s="116" t="str">
        <f>IF('Puje 11'!J21="","",'Puje 11'!J21)</f>
        <v/>
      </c>
      <c r="H143" s="117" t="str">
        <f>IF('Puje 11'!Q21="","",'Puje 11'!Q21)</f>
        <v/>
      </c>
      <c r="I143" s="117" t="str">
        <f>IF('Puje 11'!R21="","",'Puje 11'!R21)</f>
        <v/>
      </c>
      <c r="J143" s="114" t="str">
        <f>IF('Puje 11'!V21="","",'Puje 11'!V21)</f>
        <v/>
      </c>
      <c r="K143" s="114" t="str">
        <f>IF('Puje 11'!W21="","",'Puje 11'!W21)</f>
        <v/>
      </c>
      <c r="L143" s="114" t="str">
        <f>IF('Puje 11'!X21="","",'Puje 11'!X21)</f>
        <v/>
      </c>
      <c r="M143" s="114" t="str">
        <f>IF('Puje 11'!Z22="","",'Puje 11'!Z22)</f>
        <v/>
      </c>
    </row>
    <row r="144" spans="1:13" ht="16">
      <c r="A144" s="113"/>
      <c r="B144" s="114" t="str">
        <f>IF('Puje 11'!D23="","",'Puje 11'!D23)</f>
        <v/>
      </c>
      <c r="C144" s="114" t="str">
        <f>IF('Puje 11'!E23="","",'Puje 11'!E23)</f>
        <v/>
      </c>
      <c r="D144" s="114" t="str">
        <f>IF('Puje 11'!F23="","",'Puje 11'!F23)</f>
        <v/>
      </c>
      <c r="E144" s="115" t="str">
        <f>IF('Puje 11'!G23="","",'Puje 11'!G23)</f>
        <v/>
      </c>
      <c r="F144" s="116" t="str">
        <f>IF('Puje 11'!I23="","",'Puje 11'!I23)</f>
        <v/>
      </c>
      <c r="G144" s="116" t="str">
        <f>IF('Puje 11'!J23="","",'Puje 11'!J23)</f>
        <v/>
      </c>
      <c r="H144" s="117" t="str">
        <f>IF('Puje 11'!Q23="","",'Puje 11'!Q23)</f>
        <v/>
      </c>
      <c r="I144" s="117" t="str">
        <f>IF('Puje 11'!R23="","",'Puje 11'!R23)</f>
        <v/>
      </c>
      <c r="J144" s="114" t="str">
        <f>IF('Puje 11'!V23="","",'Puje 11'!V23)</f>
        <v/>
      </c>
      <c r="K144" s="114" t="str">
        <f>IF('Puje 11'!W23="","",'Puje 11'!W23)</f>
        <v/>
      </c>
      <c r="L144" s="114" t="str">
        <f>IF('Puje 11'!X23="","",'Puje 11'!X23)</f>
        <v/>
      </c>
      <c r="M144" s="114" t="str">
        <f>IF('Puje 11'!Z24="","",'Puje 11'!Z24)</f>
        <v/>
      </c>
    </row>
    <row r="145" spans="1:13" ht="16">
      <c r="A145" s="113"/>
      <c r="B145" s="114" t="str">
        <f>IF('Puje 11'!D25="","",'Puje 11'!D25)</f>
        <v/>
      </c>
      <c r="C145" s="114" t="str">
        <f>IF('Puje 11'!E25="","",'Puje 11'!E25)</f>
        <v/>
      </c>
      <c r="D145" s="114" t="str">
        <f>IF('Puje 11'!F25="","",'Puje 11'!F25)</f>
        <v/>
      </c>
      <c r="E145" s="115" t="str">
        <f>IF('Puje 11'!G25="","",'Puje 11'!G25)</f>
        <v/>
      </c>
      <c r="F145" s="116" t="str">
        <f>IF('Puje 11'!I25="","",'Puje 11'!I25)</f>
        <v/>
      </c>
      <c r="G145" s="116" t="str">
        <f>IF('Puje 11'!J25="","",'Puje 11'!J25)</f>
        <v/>
      </c>
      <c r="H145" s="117" t="str">
        <f>IF('Puje 11'!Q25="","",'Puje 11'!Q25)</f>
        <v/>
      </c>
      <c r="I145" s="117" t="str">
        <f>IF('Puje 11'!R25="","",'Puje 11'!R25)</f>
        <v/>
      </c>
      <c r="J145" s="114" t="str">
        <f>IF('Puje 11'!V25="","",'Puje 11'!V25)</f>
        <v/>
      </c>
      <c r="K145" s="114" t="str">
        <f>IF('Puje 11'!W25="","",'Puje 11'!W25)</f>
        <v/>
      </c>
      <c r="L145" s="114" t="str">
        <f>IF('Puje 11'!X25="","",'Puje 11'!X25)</f>
        <v/>
      </c>
      <c r="M145" s="114" t="str">
        <f>IF('Puje 11'!Z26="","",'Puje 11'!Z26)</f>
        <v/>
      </c>
    </row>
    <row r="146" spans="1:13" ht="16">
      <c r="A146" s="113"/>
      <c r="B146" s="114" t="str">
        <f>IF('Puje 11'!D27="","",'Puje 11'!D27)</f>
        <v/>
      </c>
      <c r="C146" s="114" t="str">
        <f>IF('Puje 11'!E27="","",'Puje 11'!E27)</f>
        <v/>
      </c>
      <c r="D146" s="114" t="str">
        <f>IF('Puje 11'!F27="","",'Puje 11'!F27)</f>
        <v/>
      </c>
      <c r="E146" s="115" t="str">
        <f>IF('Puje 11'!G27="","",'Puje 11'!G27)</f>
        <v/>
      </c>
      <c r="F146" s="116" t="str">
        <f>IF('Puje 11'!I27="","",'Puje 11'!I27)</f>
        <v/>
      </c>
      <c r="G146" s="116" t="str">
        <f>IF('Puje 11'!J27="","",'Puje 11'!J27)</f>
        <v/>
      </c>
      <c r="H146" s="117" t="str">
        <f>IF('Puje 11'!Q27="","",'Puje 11'!Q27)</f>
        <v/>
      </c>
      <c r="I146" s="117" t="str">
        <f>IF('Puje 11'!R27="","",'Puje 11'!R27)</f>
        <v/>
      </c>
      <c r="J146" s="114" t="str">
        <f>IF('Puje 11'!V27="","",'Puje 11'!V27)</f>
        <v/>
      </c>
      <c r="K146" s="114" t="str">
        <f>IF('Puje 11'!W27="","",'Puje 11'!W27)</f>
        <v/>
      </c>
      <c r="L146" s="114" t="str">
        <f>IF('Puje 11'!X27="","",'Puje 11'!X27)</f>
        <v/>
      </c>
      <c r="M146" s="114" t="str">
        <f>IF('Puje 11'!Z28="","",'Puje 11'!Z28)</f>
        <v/>
      </c>
    </row>
    <row r="147" spans="1:13" ht="16">
      <c r="A147" s="113"/>
      <c r="B147" s="114" t="str">
        <f>IF('Puje 11'!D29="","",'Puje 11'!D29)</f>
        <v/>
      </c>
      <c r="C147" s="114" t="str">
        <f>IF('Puje 11'!E29="","",'Puje 11'!E29)</f>
        <v/>
      </c>
      <c r="D147" s="114" t="str">
        <f>IF('Puje 11'!F29="","",'Puje 11'!F29)</f>
        <v/>
      </c>
      <c r="E147" s="115" t="str">
        <f>IF('Puje 11'!G29="","",'Puje 11'!G29)</f>
        <v/>
      </c>
      <c r="F147" s="116" t="str">
        <f>IF('Puje 11'!I29="","",'Puje 11'!I29)</f>
        <v/>
      </c>
      <c r="G147" s="116" t="str">
        <f>IF('Puje 11'!J29="","",'Puje 11'!J29)</f>
        <v/>
      </c>
      <c r="H147" s="117" t="str">
        <f>IF('Puje 11'!Q29="","",'Puje 11'!Q29)</f>
        <v/>
      </c>
      <c r="I147" s="117" t="str">
        <f>IF('Puje 11'!R29="","",'Puje 11'!R29)</f>
        <v/>
      </c>
      <c r="J147" s="114" t="str">
        <f>IF('Puje 11'!V29="","",'Puje 11'!V29)</f>
        <v/>
      </c>
      <c r="K147" s="114" t="str">
        <f>IF('Puje 11'!W29="","",'Puje 11'!W29)</f>
        <v/>
      </c>
      <c r="L147" s="114" t="str">
        <f>IF('Puje 11'!X29="","",'Puje 11'!X29)</f>
        <v/>
      </c>
      <c r="M147" s="114" t="str">
        <f>IF('Puje 11'!Z30="","",'Puje 11'!Z30)</f>
        <v/>
      </c>
    </row>
    <row r="148" spans="1:13" ht="16">
      <c r="A148" s="113"/>
      <c r="B148" s="114" t="str">
        <f>IF('Puje 11'!D31="","",'Puje 11'!D31)</f>
        <v/>
      </c>
      <c r="C148" s="114" t="str">
        <f>IF('Puje 11'!E31="","",'Puje 11'!E31)</f>
        <v/>
      </c>
      <c r="D148" s="114" t="str">
        <f>IF('Puje 11'!F31="","",'Puje 11'!F31)</f>
        <v/>
      </c>
      <c r="E148" s="115" t="str">
        <f>IF('Puje 11'!G31="","",'Puje 11'!G31)</f>
        <v/>
      </c>
      <c r="F148" s="116" t="str">
        <f>IF('Puje 11'!I31="","",'Puje 11'!I31)</f>
        <v/>
      </c>
      <c r="G148" s="116" t="str">
        <f>IF('Puje 11'!J31="","",'Puje 11'!J31)</f>
        <v/>
      </c>
      <c r="H148" s="117" t="str">
        <f>IF('Puje 11'!Q31="","",'Puje 11'!Q31)</f>
        <v/>
      </c>
      <c r="I148" s="117" t="str">
        <f>IF('Puje 11'!R31="","",'Puje 11'!R31)</f>
        <v/>
      </c>
      <c r="J148" s="114" t="str">
        <f>IF('Puje 11'!V31="","",'Puje 11'!V31)</f>
        <v/>
      </c>
      <c r="K148" s="114" t="str">
        <f>IF('Puje 11'!W31="","",'Puje 11'!W31)</f>
        <v/>
      </c>
      <c r="L148" s="114" t="str">
        <f>IF('Puje 11'!X31="","",'Puje 11'!X31)</f>
        <v/>
      </c>
      <c r="M148" s="114" t="str">
        <f>IF('Puje 11'!Z32="","",'Puje 11'!Z32)</f>
        <v/>
      </c>
    </row>
    <row r="149" spans="1:13" ht="16">
      <c r="A149" s="113"/>
      <c r="B149" s="114" t="str">
        <f>IF('Pulje 12'!D9="","",'Pulje 12'!D9)</f>
        <v/>
      </c>
      <c r="C149" s="114" t="str">
        <f>IF('Pulje 12'!E9="","",'Pulje 12'!E9)</f>
        <v/>
      </c>
      <c r="D149" s="114" t="str">
        <f>IF('Pulje 12'!F9="","",'Pulje 12'!F9)</f>
        <v/>
      </c>
      <c r="E149" s="115" t="str">
        <f>IF('Pulje 12'!G9="","",'Pulje 12'!G9)</f>
        <v/>
      </c>
      <c r="F149" s="116" t="str">
        <f>IF('Pulje 12'!I9="","",'Pulje 12'!I9)</f>
        <v/>
      </c>
      <c r="G149" s="116" t="str">
        <f>IF('Pulje 12'!J9="","",'Pulje 12'!J9)</f>
        <v/>
      </c>
      <c r="H149" s="117" t="str">
        <f>IF('Pulje 12'!Q9="","",'Pulje 12'!Q9)</f>
        <v/>
      </c>
      <c r="I149" s="117" t="str">
        <f>IF('Pulje 12'!R9="","",'Pulje 12'!R9)</f>
        <v/>
      </c>
      <c r="J149" s="114" t="str">
        <f>IF('Pulje 12'!V9="","",'Pulje 12'!V9)</f>
        <v/>
      </c>
      <c r="K149" s="114" t="str">
        <f>IF('Pulje 12'!W9="","",'Pulje 12'!W9)</f>
        <v/>
      </c>
      <c r="L149" s="114" t="str">
        <f>IF('Pulje 12'!X9="","",'Pulje 12'!X9)</f>
        <v/>
      </c>
      <c r="M149" s="114" t="str">
        <f>IF('Pulje 12'!Z10="","",'Pulje 12'!Z10)</f>
        <v/>
      </c>
    </row>
    <row r="150" spans="1:13" ht="16">
      <c r="A150" s="113"/>
      <c r="B150" s="114" t="str">
        <f>IF('Pulje 12'!D11="","",'Pulje 12'!D11)</f>
        <v/>
      </c>
      <c r="C150" s="114" t="str">
        <f>IF('Pulje 12'!E11="","",'Pulje 12'!E11)</f>
        <v/>
      </c>
      <c r="D150" s="114" t="str">
        <f>IF('Pulje 12'!F11="","",'Pulje 12'!F11)</f>
        <v/>
      </c>
      <c r="E150" s="115" t="str">
        <f>IF('Pulje 12'!G11="","",'Pulje 12'!G11)</f>
        <v/>
      </c>
      <c r="F150" s="116" t="str">
        <f>IF('Pulje 12'!I11="","",'Pulje 12'!I11)</f>
        <v/>
      </c>
      <c r="G150" s="116" t="str">
        <f>IF('Pulje 12'!J11="","",'Pulje 12'!J11)</f>
        <v/>
      </c>
      <c r="H150" s="117" t="str">
        <f>IF('Pulje 12'!Q11="","",'Pulje 12'!Q11)</f>
        <v/>
      </c>
      <c r="I150" s="117" t="str">
        <f>IF('Pulje 12'!R11="","",'Pulje 12'!R11)</f>
        <v/>
      </c>
      <c r="J150" s="114" t="str">
        <f>IF('Pulje 12'!V11="","",'Pulje 12'!V11)</f>
        <v/>
      </c>
      <c r="K150" s="114" t="str">
        <f>IF('Pulje 12'!W11="","",'Pulje 12'!W11)</f>
        <v/>
      </c>
      <c r="L150" s="114" t="str">
        <f>IF('Pulje 12'!X11="","",'Pulje 12'!X11)</f>
        <v/>
      </c>
      <c r="M150" s="114" t="str">
        <f>IF('Pulje 12'!Z12="","",'Pulje 12'!Z12)</f>
        <v/>
      </c>
    </row>
    <row r="151" spans="1:13" ht="16">
      <c r="A151" s="113"/>
      <c r="B151" s="114" t="str">
        <f>IF('Pulje 12'!D13="","",'Pulje 12'!D13)</f>
        <v/>
      </c>
      <c r="C151" s="114" t="str">
        <f>IF('Pulje 12'!E13="","",'Pulje 12'!E13)</f>
        <v/>
      </c>
      <c r="D151" s="114" t="str">
        <f>IF('Pulje 12'!F13="","",'Pulje 12'!F13)</f>
        <v/>
      </c>
      <c r="E151" s="115" t="str">
        <f>IF('Pulje 12'!G13="","",'Pulje 12'!G13)</f>
        <v/>
      </c>
      <c r="F151" s="116" t="str">
        <f>IF('Pulje 12'!I13="","",'Pulje 12'!I13)</f>
        <v/>
      </c>
      <c r="G151" s="116" t="str">
        <f>IF('Pulje 12'!J13="","",'Pulje 12'!J13)</f>
        <v/>
      </c>
      <c r="H151" s="117" t="str">
        <f>IF('Pulje 12'!Q13="","",'Pulje 12'!Q13)</f>
        <v/>
      </c>
      <c r="I151" s="117" t="str">
        <f>IF('Pulje 12'!R13="","",'Pulje 12'!R13)</f>
        <v/>
      </c>
      <c r="J151" s="114" t="str">
        <f>IF('Pulje 12'!V13="","",'Pulje 12'!V13)</f>
        <v/>
      </c>
      <c r="K151" s="114" t="str">
        <f>IF('Pulje 12'!W13="","",'Pulje 12'!W13)</f>
        <v/>
      </c>
      <c r="L151" s="114" t="str">
        <f>IF('Pulje 12'!X13="","",'Pulje 12'!X13)</f>
        <v/>
      </c>
      <c r="M151" s="114" t="str">
        <f>IF('Pulje 12'!Z14="","",'Pulje 12'!Z14)</f>
        <v/>
      </c>
    </row>
    <row r="152" spans="1:13" ht="16">
      <c r="A152" s="113"/>
      <c r="B152" s="114" t="str">
        <f>IF('Pulje 12'!D15="","",'Pulje 12'!D15)</f>
        <v/>
      </c>
      <c r="C152" s="114" t="str">
        <f>IF('Pulje 12'!E15="","",'Pulje 12'!E15)</f>
        <v/>
      </c>
      <c r="D152" s="114" t="str">
        <f>IF('Pulje 12'!F15="","",'Pulje 12'!F15)</f>
        <v/>
      </c>
      <c r="E152" s="115" t="str">
        <f>IF('Pulje 12'!G15="","",'Pulje 12'!G15)</f>
        <v/>
      </c>
      <c r="F152" s="116" t="str">
        <f>IF('Pulje 12'!I15="","",'Pulje 12'!I15)</f>
        <v/>
      </c>
      <c r="G152" s="116" t="str">
        <f>IF('Pulje 12'!J15="","",'Pulje 12'!J15)</f>
        <v/>
      </c>
      <c r="H152" s="117" t="str">
        <f>IF('Pulje 12'!Q15="","",'Pulje 12'!Q15)</f>
        <v/>
      </c>
      <c r="I152" s="117" t="str">
        <f>IF('Pulje 12'!R15="","",'Pulje 12'!R15)</f>
        <v/>
      </c>
      <c r="J152" s="114" t="str">
        <f>IF('Pulje 12'!V15="","",'Pulje 12'!V15)</f>
        <v/>
      </c>
      <c r="K152" s="114" t="str">
        <f>IF('Pulje 12'!W15="","",'Pulje 12'!W15)</f>
        <v/>
      </c>
      <c r="L152" s="114" t="str">
        <f>IF('Pulje 12'!X15="","",'Pulje 12'!X15)</f>
        <v/>
      </c>
      <c r="M152" s="114" t="str">
        <f>IF('Pulje 12'!Z16="","",'Pulje 12'!Z16)</f>
        <v/>
      </c>
    </row>
    <row r="153" spans="1:13" ht="16">
      <c r="A153" s="113"/>
      <c r="B153" s="114" t="str">
        <f>IF('Pulje 12'!D17="","",'Pulje 12'!D17)</f>
        <v/>
      </c>
      <c r="C153" s="114" t="str">
        <f>IF('Pulje 12'!E17="","",'Pulje 12'!E17)</f>
        <v/>
      </c>
      <c r="D153" s="114" t="str">
        <f>IF('Pulje 12'!F17="","",'Pulje 12'!F17)</f>
        <v/>
      </c>
      <c r="E153" s="115" t="str">
        <f>IF('Pulje 12'!G17="","",'Pulje 12'!G17)</f>
        <v/>
      </c>
      <c r="F153" s="116" t="str">
        <f>IF('Pulje 12'!I17="","",'Pulje 12'!I17)</f>
        <v/>
      </c>
      <c r="G153" s="116" t="str">
        <f>IF('Pulje 12'!J17="","",'Pulje 12'!J17)</f>
        <v/>
      </c>
      <c r="H153" s="117" t="str">
        <f>IF('Pulje 12'!Q17="","",'Pulje 12'!Q17)</f>
        <v/>
      </c>
      <c r="I153" s="117" t="str">
        <f>IF('Pulje 12'!R17="","",'Pulje 12'!R17)</f>
        <v/>
      </c>
      <c r="J153" s="114" t="str">
        <f>IF('Pulje 12'!V17="","",'Pulje 12'!V17)</f>
        <v/>
      </c>
      <c r="K153" s="114" t="str">
        <f>IF('Pulje 12'!W17="","",'Pulje 12'!W17)</f>
        <v/>
      </c>
      <c r="L153" s="114" t="str">
        <f>IF('Pulje 12'!X17="","",'Pulje 12'!X17)</f>
        <v/>
      </c>
      <c r="M153" s="114" t="str">
        <f>IF('Pulje 12'!Z18="","",'Pulje 12'!Z18)</f>
        <v/>
      </c>
    </row>
    <row r="154" spans="1:13" ht="16">
      <c r="A154" s="113"/>
      <c r="B154" s="114" t="str">
        <f>IF('Pulje 12'!D19="","",'Pulje 12'!D19)</f>
        <v/>
      </c>
      <c r="C154" s="114" t="str">
        <f>IF('Pulje 12'!E19="","",'Pulje 12'!E19)</f>
        <v/>
      </c>
      <c r="D154" s="114" t="str">
        <f>IF('Pulje 12'!F19="","",'Pulje 12'!F19)</f>
        <v/>
      </c>
      <c r="E154" s="115" t="str">
        <f>IF('Pulje 12'!G19="","",'Pulje 12'!G19)</f>
        <v/>
      </c>
      <c r="F154" s="116" t="str">
        <f>IF('Pulje 12'!I19="","",'Pulje 12'!I19)</f>
        <v/>
      </c>
      <c r="G154" s="116" t="str">
        <f>IF('Pulje 12'!J19="","",'Pulje 12'!J19)</f>
        <v/>
      </c>
      <c r="H154" s="117" t="str">
        <f>IF('Pulje 12'!Q19="","",'Pulje 12'!Q19)</f>
        <v/>
      </c>
      <c r="I154" s="117" t="str">
        <f>IF('Pulje 12'!R19="","",'Pulje 12'!R19)</f>
        <v/>
      </c>
      <c r="J154" s="114" t="str">
        <f>IF('Pulje 12'!V19="","",'Pulje 12'!V19)</f>
        <v/>
      </c>
      <c r="K154" s="114" t="str">
        <f>IF('Pulje 12'!W19="","",'Pulje 12'!W19)</f>
        <v/>
      </c>
      <c r="L154" s="114" t="str">
        <f>IF('Pulje 12'!X19="","",'Pulje 12'!X19)</f>
        <v/>
      </c>
      <c r="M154" s="114" t="str">
        <f>IF('Pulje 12'!Z20="","",'Pulje 12'!Z20)</f>
        <v/>
      </c>
    </row>
    <row r="155" spans="1:13" ht="16">
      <c r="A155" s="113"/>
      <c r="B155" s="114" t="str">
        <f>IF('Pulje 12'!D21="","",'Pulje 12'!D21)</f>
        <v/>
      </c>
      <c r="C155" s="114" t="str">
        <f>IF('Pulje 12'!E21="","",'Pulje 12'!E21)</f>
        <v/>
      </c>
      <c r="D155" s="114" t="str">
        <f>IF('Pulje 12'!F21="","",'Pulje 12'!F21)</f>
        <v/>
      </c>
      <c r="E155" s="115" t="str">
        <f>IF('Pulje 12'!G21="","",'Pulje 12'!G21)</f>
        <v/>
      </c>
      <c r="F155" s="116" t="str">
        <f>IF('Pulje 12'!I21="","",'Pulje 12'!I21)</f>
        <v/>
      </c>
      <c r="G155" s="116" t="str">
        <f>IF('Pulje 12'!J21="","",'Pulje 12'!J21)</f>
        <v/>
      </c>
      <c r="H155" s="117" t="str">
        <f>IF('Pulje 12'!Q21="","",'Pulje 12'!Q21)</f>
        <v/>
      </c>
      <c r="I155" s="117" t="str">
        <f>IF('Pulje 12'!R21="","",'Pulje 12'!R21)</f>
        <v/>
      </c>
      <c r="J155" s="114" t="str">
        <f>IF('Pulje 12'!V21="","",'Pulje 12'!V21)</f>
        <v/>
      </c>
      <c r="K155" s="114" t="str">
        <f>IF('Pulje 12'!W21="","",'Pulje 12'!W21)</f>
        <v/>
      </c>
      <c r="L155" s="114" t="str">
        <f>IF('Pulje 12'!X21="","",'Pulje 12'!X21)</f>
        <v/>
      </c>
      <c r="M155" s="114" t="str">
        <f>IF('Pulje 12'!Z22="","",'Pulje 12'!Z22)</f>
        <v/>
      </c>
    </row>
    <row r="156" spans="1:13" ht="16">
      <c r="A156" s="113"/>
      <c r="B156" s="114" t="str">
        <f>IF('Pulje 12'!D23="","",'Pulje 12'!D23)</f>
        <v/>
      </c>
      <c r="C156" s="114" t="str">
        <f>IF('Pulje 12'!E23="","",'Pulje 12'!E23)</f>
        <v/>
      </c>
      <c r="D156" s="114" t="str">
        <f>IF('Pulje 12'!F23="","",'Pulje 12'!F23)</f>
        <v/>
      </c>
      <c r="E156" s="115" t="str">
        <f>IF('Pulje 12'!G23="","",'Pulje 12'!G23)</f>
        <v/>
      </c>
      <c r="F156" s="116" t="str">
        <f>IF('Pulje 12'!I23="","",'Pulje 12'!I23)</f>
        <v/>
      </c>
      <c r="G156" s="116" t="str">
        <f>IF('Pulje 12'!J23="","",'Pulje 12'!J23)</f>
        <v/>
      </c>
      <c r="H156" s="117" t="str">
        <f>IF('Pulje 12'!Q23="","",'Pulje 12'!Q23)</f>
        <v/>
      </c>
      <c r="I156" s="117" t="str">
        <f>IF('Pulje 12'!R23="","",'Pulje 12'!R23)</f>
        <v/>
      </c>
      <c r="J156" s="114" t="str">
        <f>IF('Pulje 12'!V23="","",'Pulje 12'!V23)</f>
        <v/>
      </c>
      <c r="K156" s="114" t="str">
        <f>IF('Pulje 12'!W23="","",'Pulje 12'!W23)</f>
        <v/>
      </c>
      <c r="L156" s="114" t="str">
        <f>IF('Pulje 12'!X23="","",'Pulje 12'!X23)</f>
        <v/>
      </c>
      <c r="M156" s="114" t="str">
        <f>IF('Pulje 12'!Z24="","",'Pulje 12'!Z24)</f>
        <v/>
      </c>
    </row>
    <row r="157" spans="1:13" ht="16">
      <c r="A157" s="113"/>
      <c r="B157" s="114" t="str">
        <f>IF('Pulje 12'!D25="","",'Pulje 12'!D25)</f>
        <v/>
      </c>
      <c r="C157" s="114" t="str">
        <f>IF('Pulje 12'!E25="","",'Pulje 12'!E25)</f>
        <v/>
      </c>
      <c r="D157" s="114" t="str">
        <f>IF('Pulje 12'!F25="","",'Pulje 12'!F25)</f>
        <v/>
      </c>
      <c r="E157" s="115" t="str">
        <f>IF('Pulje 12'!G25="","",'Pulje 12'!G25)</f>
        <v/>
      </c>
      <c r="F157" s="116" t="str">
        <f>IF('Pulje 12'!I25="","",'Pulje 12'!I25)</f>
        <v/>
      </c>
      <c r="G157" s="116" t="str">
        <f>IF('Pulje 12'!J25="","",'Pulje 12'!J25)</f>
        <v/>
      </c>
      <c r="H157" s="117" t="str">
        <f>IF('Pulje 12'!Q25="","",'Pulje 12'!Q25)</f>
        <v/>
      </c>
      <c r="I157" s="117" t="str">
        <f>IF('Pulje 12'!R25="","",'Pulje 12'!R25)</f>
        <v/>
      </c>
      <c r="J157" s="114" t="str">
        <f>IF('Pulje 12'!V25="","",'Pulje 12'!V25)</f>
        <v/>
      </c>
      <c r="K157" s="114" t="str">
        <f>IF('Pulje 12'!W25="","",'Pulje 12'!W25)</f>
        <v/>
      </c>
      <c r="L157" s="114" t="str">
        <f>IF('Pulje 12'!X25="","",'Pulje 12'!X25)</f>
        <v/>
      </c>
      <c r="M157" s="114" t="str">
        <f>IF('Pulje 12'!Z26="","",'Pulje 12'!Z26)</f>
        <v/>
      </c>
    </row>
    <row r="158" spans="1:13" ht="16">
      <c r="A158" s="113"/>
      <c r="B158" s="114" t="str">
        <f>IF('Pulje 12'!D27="","",'Pulje 12'!D27)</f>
        <v/>
      </c>
      <c r="C158" s="114" t="str">
        <f>IF('Pulje 12'!E27="","",'Pulje 12'!E27)</f>
        <v/>
      </c>
      <c r="D158" s="114" t="str">
        <f>IF('Pulje 12'!F27="","",'Pulje 12'!F27)</f>
        <v/>
      </c>
      <c r="E158" s="115" t="str">
        <f>IF('Pulje 12'!G27="","",'Pulje 12'!G27)</f>
        <v/>
      </c>
      <c r="F158" s="116" t="str">
        <f>IF('Pulje 12'!I27="","",'Pulje 12'!I27)</f>
        <v/>
      </c>
      <c r="G158" s="116" t="str">
        <f>IF('Pulje 12'!J27="","",'Pulje 12'!J27)</f>
        <v/>
      </c>
      <c r="H158" s="117" t="str">
        <f>IF('Pulje 12'!Q27="","",'Pulje 12'!Q27)</f>
        <v/>
      </c>
      <c r="I158" s="117" t="str">
        <f>IF('Pulje 12'!R27="","",'Pulje 12'!R27)</f>
        <v/>
      </c>
      <c r="J158" s="114" t="str">
        <f>IF('Pulje 12'!V27="","",'Pulje 12'!V27)</f>
        <v/>
      </c>
      <c r="K158" s="114" t="str">
        <f>IF('Pulje 12'!W27="","",'Pulje 12'!W27)</f>
        <v/>
      </c>
      <c r="L158" s="114" t="str">
        <f>IF('Pulje 12'!X27="","",'Pulje 12'!X27)</f>
        <v/>
      </c>
      <c r="M158" s="114" t="str">
        <f>IF('Pulje 12'!Z28="","",'Pulje 12'!Z28)</f>
        <v/>
      </c>
    </row>
    <row r="159" spans="1:13" ht="16">
      <c r="A159" s="113"/>
      <c r="B159" s="114" t="str">
        <f>IF('Pulje 12'!D29="","",'Pulje 12'!D29)</f>
        <v/>
      </c>
      <c r="C159" s="114" t="str">
        <f>IF('Pulje 12'!E29="","",'Pulje 12'!E29)</f>
        <v/>
      </c>
      <c r="D159" s="114" t="str">
        <f>IF('Pulje 12'!F29="","",'Pulje 12'!F29)</f>
        <v/>
      </c>
      <c r="E159" s="115" t="str">
        <f>IF('Pulje 12'!G29="","",'Pulje 12'!G29)</f>
        <v/>
      </c>
      <c r="F159" s="116" t="str">
        <f>IF('Pulje 12'!I29="","",'Pulje 12'!I29)</f>
        <v/>
      </c>
      <c r="G159" s="116" t="str">
        <f>IF('Pulje 12'!J29="","",'Pulje 12'!J29)</f>
        <v/>
      </c>
      <c r="H159" s="117" t="str">
        <f>IF('Pulje 12'!Q29="","",'Pulje 12'!Q29)</f>
        <v/>
      </c>
      <c r="I159" s="117" t="str">
        <f>IF('Pulje 12'!R29="","",'Pulje 12'!R29)</f>
        <v/>
      </c>
      <c r="J159" s="114" t="str">
        <f>IF('Pulje 12'!V29="","",'Pulje 12'!V29)</f>
        <v/>
      </c>
      <c r="K159" s="114" t="str">
        <f>IF('Pulje 12'!W29="","",'Pulje 12'!W29)</f>
        <v/>
      </c>
      <c r="L159" s="114" t="str">
        <f>IF('Pulje 12'!X29="","",'Pulje 12'!X29)</f>
        <v/>
      </c>
      <c r="M159" s="114" t="str">
        <f>IF('Pulje 12'!Z30="","",'Pulje 12'!Z30)</f>
        <v/>
      </c>
    </row>
    <row r="160" spans="1:13" ht="16">
      <c r="A160" s="113"/>
      <c r="B160" s="114" t="str">
        <f>IF('Pulje 12'!D31="","",'Pulje 12'!D31)</f>
        <v/>
      </c>
      <c r="C160" s="114" t="str">
        <f>IF('Pulje 12'!E31="","",'Pulje 12'!E31)</f>
        <v/>
      </c>
      <c r="D160" s="114" t="str">
        <f>IF('Pulje 12'!F31="","",'Pulje 12'!F31)</f>
        <v/>
      </c>
      <c r="E160" s="115" t="str">
        <f>IF('Pulje 12'!G31="","",'Pulje 12'!G31)</f>
        <v/>
      </c>
      <c r="F160" s="116" t="str">
        <f>IF('Pulje 12'!I31="","",'Pulje 12'!I31)</f>
        <v/>
      </c>
      <c r="G160" s="116" t="str">
        <f>IF('Pulje 12'!J31="","",'Pulje 12'!J31)</f>
        <v/>
      </c>
      <c r="H160" s="117" t="str">
        <f>IF('Pulje 12'!Q31="","",'Pulje 12'!Q31)</f>
        <v/>
      </c>
      <c r="I160" s="117" t="str">
        <f>IF('Pulje 12'!R31="","",'Pulje 12'!R31)</f>
        <v/>
      </c>
      <c r="J160" s="114" t="str">
        <f>IF('Pulje 12'!V31="","",'Pulje 12'!V31)</f>
        <v/>
      </c>
      <c r="K160" s="114" t="str">
        <f>IF('Pulje 12'!W31="","",'Pulje 12'!W31)</f>
        <v/>
      </c>
      <c r="L160" s="114" t="str">
        <f>IF('Pulje 12'!X31="","",'Pulje 12'!X31)</f>
        <v/>
      </c>
      <c r="M160" s="114" t="str">
        <f>IF('Pulje 12'!Z32="","",'Pulje 12'!Z32)</f>
        <v/>
      </c>
    </row>
  </sheetData>
  <mergeCells count="10">
    <mergeCell ref="A57:M57"/>
    <mergeCell ref="A66:M66"/>
    <mergeCell ref="A25:M25"/>
    <mergeCell ref="A36:M36"/>
    <mergeCell ref="A49:M49"/>
    <mergeCell ref="A1:M1"/>
    <mergeCell ref="A2:E2"/>
    <mergeCell ref="F2:I2"/>
    <mergeCell ref="J2:M2"/>
    <mergeCell ref="A4:M4"/>
  </mergeCells>
  <pageMargins left="0.74803149606299213" right="0.74803149606299213" top="0.98425196850393704" bottom="0.98425196850393704" header="0.51181102362204722" footer="0.51181102362204722"/>
  <pageSetup paperSize="9" scale="64" fitToHeight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pageSetUpPr fitToPage="1"/>
  </sheetPr>
  <dimension ref="A1:L176"/>
  <sheetViews>
    <sheetView zoomScale="120" zoomScaleNormal="120" zoomScalePageLayoutView="120" workbookViewId="0">
      <selection activeCell="L9" sqref="L9"/>
    </sheetView>
  </sheetViews>
  <sheetFormatPr baseColWidth="10" defaultColWidth="8.796875" defaultRowHeight="13"/>
  <cols>
    <col min="1" max="1" width="5.3984375" customWidth="1"/>
    <col min="2" max="3" width="7.59765625" customWidth="1"/>
    <col min="4" max="4" width="7.19921875" customWidth="1"/>
    <col min="5" max="5" width="10.3984375" customWidth="1"/>
    <col min="6" max="6" width="27.59765625" customWidth="1"/>
    <col min="7" max="8" width="6.796875" customWidth="1"/>
    <col min="9" max="10" width="8.59765625" customWidth="1"/>
    <col min="11" max="11" width="9.59765625" customWidth="1"/>
    <col min="12" max="12" width="14.796875" customWidth="1"/>
  </cols>
  <sheetData>
    <row r="1" spans="1:12" ht="31" thickBot="1">
      <c r="A1" s="297" t="s">
        <v>68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1:12" s="64" customFormat="1" ht="24" customHeight="1" thickBot="1">
      <c r="A2" s="300" t="str">
        <f>IF('Pulje 1'!K5&gt;0,'Pulje 1'!K5,"")</f>
        <v/>
      </c>
      <c r="B2" s="301"/>
      <c r="C2" s="301"/>
      <c r="D2" s="301"/>
      <c r="E2" s="301"/>
      <c r="F2" s="302" t="str">
        <f>IF('Pulje 1'!R5&gt;0,'Pulje 1'!R5,"")</f>
        <v/>
      </c>
      <c r="G2" s="301"/>
      <c r="H2" s="301"/>
      <c r="I2" s="303" t="str">
        <f>IF('Pulje 1'!X5&gt;0,'Pulje 1'!X5,"")</f>
        <v/>
      </c>
      <c r="J2" s="304"/>
      <c r="K2" s="304"/>
      <c r="L2" s="304"/>
    </row>
    <row r="3" spans="1:12" s="10" customFormat="1" ht="14" thickBot="1">
      <c r="A3" s="61" t="s">
        <v>33</v>
      </c>
      <c r="B3" s="63" t="s">
        <v>34</v>
      </c>
      <c r="C3" s="63" t="s">
        <v>35</v>
      </c>
      <c r="D3" s="61" t="s">
        <v>36</v>
      </c>
      <c r="E3" s="61" t="s">
        <v>37</v>
      </c>
      <c r="F3" s="62" t="s">
        <v>6</v>
      </c>
      <c r="G3" s="61" t="s">
        <v>8</v>
      </c>
      <c r="H3" s="61" t="s">
        <v>9</v>
      </c>
      <c r="I3" s="61" t="s">
        <v>38</v>
      </c>
      <c r="J3" s="61" t="s">
        <v>39</v>
      </c>
      <c r="K3" s="61" t="s">
        <v>23</v>
      </c>
      <c r="L3" s="61" t="s">
        <v>10</v>
      </c>
    </row>
    <row r="4" spans="1:12" ht="21" thickBot="1">
      <c r="A4" s="312" t="s">
        <v>69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4"/>
    </row>
    <row r="5" spans="1:12" ht="10" customHeight="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s="118" customFormat="1" ht="25" customHeight="1">
      <c r="A6" s="127"/>
      <c r="B6" s="318" t="s">
        <v>73</v>
      </c>
      <c r="C6" s="318"/>
      <c r="D6" s="318"/>
      <c r="E6" s="318"/>
      <c r="F6" s="318"/>
      <c r="G6" s="120"/>
      <c r="H6" s="120"/>
      <c r="I6" s="120"/>
      <c r="J6" s="120"/>
      <c r="K6" s="120"/>
      <c r="L6" s="121">
        <f>IF(L10="",SUM(L7:L10),(SUM(L7:L10)-MIN(L7:L10)))</f>
        <v>0</v>
      </c>
    </row>
    <row r="7" spans="1:12" s="118" customFormat="1" ht="25" customHeight="1">
      <c r="A7" s="127"/>
      <c r="B7" s="318" t="s">
        <v>74</v>
      </c>
      <c r="C7" s="318"/>
      <c r="D7" s="318"/>
      <c r="E7" s="318"/>
      <c r="F7" s="318"/>
      <c r="G7" s="120"/>
      <c r="H7" s="120"/>
      <c r="I7" s="120"/>
      <c r="J7" s="120"/>
      <c r="K7" s="120"/>
      <c r="L7" s="121">
        <f>IF(L11="",SUM(L8:L11),(SUM(L8:L11)-MIN(L8:L11)))</f>
        <v>0</v>
      </c>
    </row>
    <row r="8" spans="1:12" s="118" customFormat="1" ht="25" customHeight="1">
      <c r="A8" s="127"/>
      <c r="B8" s="318" t="s">
        <v>75</v>
      </c>
      <c r="C8" s="318"/>
      <c r="D8" s="318"/>
      <c r="E8" s="318"/>
      <c r="F8" s="318"/>
      <c r="G8" s="120"/>
      <c r="H8" s="120"/>
      <c r="I8" s="120"/>
      <c r="J8" s="120"/>
      <c r="K8" s="120"/>
      <c r="L8" s="121">
        <f>IF(L12="",SUM(L9:L12),(SUM(L9:L12)-MIN(L9:L12)))</f>
        <v>0</v>
      </c>
    </row>
    <row r="9" spans="1:12" s="118" customFormat="1" ht="25" customHeight="1">
      <c r="A9" s="127"/>
      <c r="B9" s="318" t="s">
        <v>76</v>
      </c>
      <c r="C9" s="318"/>
      <c r="D9" s="318"/>
      <c r="E9" s="318"/>
      <c r="F9" s="318"/>
      <c r="G9" s="120"/>
      <c r="H9" s="120"/>
      <c r="I9" s="120"/>
      <c r="J9" s="120"/>
      <c r="K9" s="120"/>
      <c r="L9" s="121">
        <f>SUM(L15:L17)</f>
        <v>0</v>
      </c>
    </row>
    <row r="10" spans="1:12" s="118" customFormat="1" ht="25" customHeight="1">
      <c r="A10" s="127"/>
      <c r="B10" s="318" t="s">
        <v>77</v>
      </c>
      <c r="C10" s="318"/>
      <c r="D10" s="318"/>
      <c r="E10" s="318"/>
      <c r="F10" s="318"/>
      <c r="G10" s="120"/>
      <c r="H10" s="120"/>
      <c r="I10" s="120"/>
      <c r="J10" s="120"/>
      <c r="K10" s="120"/>
      <c r="L10" s="121">
        <f>IF(L14="",SUM(L11:L14),(SUM(L11:L14)-MIN(L11:L14)))</f>
        <v>0</v>
      </c>
    </row>
    <row r="11" spans="1:12" s="10" customFormat="1" ht="16">
      <c r="A11" s="113"/>
      <c r="B11" s="114" t="str">
        <f>IF('Pulje 1'!D9="","",'Pulje 1'!D9)</f>
        <v/>
      </c>
      <c r="C11" s="114" t="str">
        <f>IF('Pulje 1'!E9="","",'Pulje 1'!E9)</f>
        <v/>
      </c>
      <c r="D11" s="114" t="str">
        <f>IF('Pulje 1'!F9="","",'Pulje 1'!F9)</f>
        <v/>
      </c>
      <c r="E11" s="115" t="str">
        <f>IF('Pulje 1'!G9="","",'Pulje 1'!G9)</f>
        <v/>
      </c>
      <c r="F11" s="116" t="str">
        <f>IF('Pulje 1'!I9="","",'Pulje 1'!I9)</f>
        <v/>
      </c>
      <c r="G11" s="122" t="str">
        <f>IF('Pulje 1'!Q9="","",'Pulje 1'!Q9)</f>
        <v/>
      </c>
      <c r="H11" s="122" t="str">
        <f>IF('Pulje 1'!R9="","",'Pulje 1'!R9)</f>
        <v/>
      </c>
      <c r="I11" s="123" t="str">
        <f>IF('Pulje 1'!V9="","",'Pulje 1'!V9)</f>
        <v/>
      </c>
      <c r="J11" s="123" t="str">
        <f>IF('Pulje 1'!W9="","",'Pulje 1'!W9)</f>
        <v/>
      </c>
      <c r="K11" s="123" t="str">
        <f>IF('Pulje 1'!X9="","",'Pulje 1'!X9)</f>
        <v/>
      </c>
      <c r="L11" s="123" t="str">
        <f>IF('Pulje 1'!Z10="","",'Pulje 1'!Z10)</f>
        <v/>
      </c>
    </row>
    <row r="12" spans="1:12" s="10" customFormat="1" ht="16">
      <c r="A12" s="113"/>
      <c r="B12" s="114" t="str">
        <f>IF('Pulje 1'!D11="","",'Pulje 1'!D11)</f>
        <v/>
      </c>
      <c r="C12" s="114" t="str">
        <f>IF('Pulje 1'!E11="","",'Pulje 1'!E11)</f>
        <v/>
      </c>
      <c r="D12" s="114" t="str">
        <f>IF('Pulje 1'!F11="","",'Pulje 1'!F11)</f>
        <v/>
      </c>
      <c r="E12" s="115" t="str">
        <f>IF('Pulje 1'!G11="","",'Pulje 1'!G11)</f>
        <v/>
      </c>
      <c r="F12" s="116" t="str">
        <f>IF('Pulje 1'!I11="","",'Pulje 1'!I11)</f>
        <v/>
      </c>
      <c r="G12" s="122" t="str">
        <f>IF('Pulje 1'!Q11="","",'Pulje 1'!Q11)</f>
        <v/>
      </c>
      <c r="H12" s="122" t="str">
        <f>IF('Pulje 1'!R11="","",'Pulje 1'!R11)</f>
        <v/>
      </c>
      <c r="I12" s="123" t="str">
        <f>IF('Pulje 1'!V11="","",'Pulje 1'!V11)</f>
        <v/>
      </c>
      <c r="J12" s="123" t="str">
        <f>IF('Pulje 1'!W11="","",'Pulje 1'!W11)</f>
        <v/>
      </c>
      <c r="K12" s="123" t="str">
        <f>IF('Pulje 1'!X11="","",'Pulje 1'!X11)</f>
        <v/>
      </c>
      <c r="L12" s="123" t="str">
        <f>IF('Pulje 1'!Z12="","",'Pulje 1'!Z12)</f>
        <v/>
      </c>
    </row>
    <row r="13" spans="1:12" s="10" customFormat="1" ht="16">
      <c r="A13" s="113"/>
      <c r="B13" s="114" t="str">
        <f>IF('Pulje 1'!D13="","",'Pulje 1'!D13)</f>
        <v/>
      </c>
      <c r="C13" s="114" t="str">
        <f>IF('Pulje 1'!E13="","",'Pulje 1'!E13)</f>
        <v/>
      </c>
      <c r="D13" s="114" t="str">
        <f>IF('Pulje 1'!F13="","",'Pulje 1'!F13)</f>
        <v/>
      </c>
      <c r="E13" s="115" t="str">
        <f>IF('Pulje 1'!G13="","",'Pulje 1'!G13)</f>
        <v/>
      </c>
      <c r="F13" s="116" t="str">
        <f>IF('Pulje 1'!I13="","",'Pulje 1'!I13)</f>
        <v/>
      </c>
      <c r="G13" s="122" t="str">
        <f>IF('Pulje 1'!Q13="","",'Pulje 1'!Q13)</f>
        <v/>
      </c>
      <c r="H13" s="122" t="str">
        <f>IF('Pulje 1'!R13="","",'Pulje 1'!R13)</f>
        <v/>
      </c>
      <c r="I13" s="123" t="str">
        <f>IF('Pulje 1'!V13="","",'Pulje 1'!V13)</f>
        <v/>
      </c>
      <c r="J13" s="123" t="str">
        <f>IF('Pulje 1'!W13="","",'Pulje 1'!W13)</f>
        <v/>
      </c>
      <c r="K13" s="123" t="str">
        <f>IF('Pulje 1'!X13="","",'Pulje 1'!X13)</f>
        <v/>
      </c>
      <c r="L13" s="123" t="str">
        <f>IF('Pulje 1'!Z14="","",'Pulje 1'!Z14)</f>
        <v/>
      </c>
    </row>
    <row r="14" spans="1:12" s="10" customFormat="1" ht="16">
      <c r="A14" s="113"/>
      <c r="B14" s="114" t="str">
        <f>IF('Pulje 1'!D15="","",'Pulje 1'!D15)</f>
        <v/>
      </c>
      <c r="C14" s="114" t="str">
        <f>IF('Pulje 1'!E15="","",'Pulje 1'!E15)</f>
        <v/>
      </c>
      <c r="D14" s="114" t="str">
        <f>IF('Pulje 1'!F15="","",'Pulje 1'!F15)</f>
        <v/>
      </c>
      <c r="E14" s="115" t="str">
        <f>IF('Pulje 1'!G15="","",'Pulje 1'!G15)</f>
        <v/>
      </c>
      <c r="F14" s="116" t="str">
        <f>IF('Pulje 1'!I15="","",'Pulje 1'!I15)</f>
        <v/>
      </c>
      <c r="G14" s="122" t="str">
        <f>IF('Pulje 1'!Q15="","",'Pulje 1'!Q15)</f>
        <v/>
      </c>
      <c r="H14" s="122" t="str">
        <f>IF('Pulje 1'!R15="","",'Pulje 1'!R15)</f>
        <v/>
      </c>
      <c r="I14" s="123" t="str">
        <f>IF('Pulje 1'!V15="","",'Pulje 1'!V15)</f>
        <v/>
      </c>
      <c r="J14" s="123" t="str">
        <f>IF('Pulje 1'!W15="","",'Pulje 1'!W15)</f>
        <v/>
      </c>
      <c r="K14" s="123" t="str">
        <f>IF('Pulje 1'!X15="","",'Pulje 1'!X15)</f>
        <v/>
      </c>
      <c r="L14" s="123" t="str">
        <f>IF('Pulje 1'!Z16="","",'Pulje 1'!Z16)</f>
        <v/>
      </c>
    </row>
    <row r="15" spans="1:12" s="10" customFormat="1" ht="16">
      <c r="A15" s="113"/>
      <c r="B15" s="114" t="str">
        <f>IF('Pulje 1'!D17="","",'Pulje 1'!D17)</f>
        <v/>
      </c>
      <c r="C15" s="114" t="str">
        <f>IF('Pulje 1'!E17="","",'Pulje 1'!E17)</f>
        <v/>
      </c>
      <c r="D15" s="114" t="str">
        <f>IF('Pulje 1'!F17="","",'Pulje 1'!F17)</f>
        <v/>
      </c>
      <c r="E15" s="115" t="str">
        <f>IF('Pulje 1'!G17="","",'Pulje 1'!G17)</f>
        <v/>
      </c>
      <c r="F15" s="116" t="str">
        <f>IF('Pulje 1'!I17="","",'Pulje 1'!I17)</f>
        <v/>
      </c>
      <c r="G15" s="122" t="str">
        <f>IF('Pulje 1'!Q17="","",'Pulje 1'!Q17)</f>
        <v/>
      </c>
      <c r="H15" s="122" t="str">
        <f>IF('Pulje 1'!R17="","",'Pulje 1'!R17)</f>
        <v/>
      </c>
      <c r="I15" s="123" t="str">
        <f>IF('Pulje 1'!V17="","",'Pulje 1'!V17)</f>
        <v/>
      </c>
      <c r="J15" s="123" t="str">
        <f>IF('Pulje 1'!W17="","",'Pulje 1'!W17)</f>
        <v/>
      </c>
      <c r="K15" s="123" t="str">
        <f>IF('Pulje 1'!X17="","",'Pulje 1'!X17)</f>
        <v/>
      </c>
      <c r="L15" s="123" t="str">
        <f>IF('Pulje 1'!Z18="","",'Pulje 1'!Z18)</f>
        <v/>
      </c>
    </row>
    <row r="16" spans="1:12" s="10" customFormat="1" ht="16">
      <c r="A16" s="113"/>
      <c r="B16" s="114" t="str">
        <f>IF('Pulje 1'!D19="","",'Pulje 1'!D19)</f>
        <v/>
      </c>
      <c r="C16" s="114" t="str">
        <f>IF('Pulje 1'!E19="","",'Pulje 1'!E19)</f>
        <v/>
      </c>
      <c r="D16" s="114" t="str">
        <f>IF('Pulje 1'!F19="","",'Pulje 1'!F19)</f>
        <v/>
      </c>
      <c r="E16" s="115" t="str">
        <f>IF('Pulje 1'!G19="","",'Pulje 1'!G19)</f>
        <v/>
      </c>
      <c r="F16" s="116" t="str">
        <f>IF('Pulje 1'!I19="","",'Pulje 1'!I19)</f>
        <v/>
      </c>
      <c r="G16" s="122" t="str">
        <f>IF('Pulje 1'!Q19="","",'Pulje 1'!Q19)</f>
        <v/>
      </c>
      <c r="H16" s="122" t="str">
        <f>IF('Pulje 1'!R19="","",'Pulje 1'!R19)</f>
        <v/>
      </c>
      <c r="I16" s="123" t="str">
        <f>IF('Pulje 1'!V19="","",'Pulje 1'!V19)</f>
        <v/>
      </c>
      <c r="J16" s="123" t="str">
        <f>IF('Pulje 1'!W19="","",'Pulje 1'!W19)</f>
        <v/>
      </c>
      <c r="K16" s="123" t="str">
        <f>IF('Pulje 1'!X19="","",'Pulje 1'!X19)</f>
        <v/>
      </c>
      <c r="L16" s="123" t="str">
        <f>IF('Pulje 1'!Z20="","",'Pulje 1'!Z20)</f>
        <v/>
      </c>
    </row>
    <row r="17" spans="1:12" s="10" customFormat="1" ht="16">
      <c r="A17" s="113"/>
      <c r="B17" s="114" t="str">
        <f>IF('Pulje 1'!D21="","",'Pulje 1'!D21)</f>
        <v/>
      </c>
      <c r="C17" s="114" t="str">
        <f>IF('Pulje 1'!E21="","",'Pulje 1'!E21)</f>
        <v/>
      </c>
      <c r="D17" s="114" t="str">
        <f>IF('Pulje 1'!F21="","",'Pulje 1'!F21)</f>
        <v/>
      </c>
      <c r="E17" s="115" t="str">
        <f>IF('Pulje 1'!G21="","",'Pulje 1'!G21)</f>
        <v/>
      </c>
      <c r="F17" s="116" t="str">
        <f>IF('Pulje 1'!I21="","",'Pulje 1'!I21)</f>
        <v/>
      </c>
      <c r="G17" s="122" t="str">
        <f>IF('Pulje 1'!Q21="","",'Pulje 1'!Q21)</f>
        <v/>
      </c>
      <c r="H17" s="122" t="str">
        <f>IF('Pulje 1'!R21="","",'Pulje 1'!R21)</f>
        <v/>
      </c>
      <c r="I17" s="123" t="str">
        <f>IF('Pulje 1'!V21="","",'Pulje 1'!V21)</f>
        <v/>
      </c>
      <c r="J17" s="123" t="str">
        <f>IF('Pulje 1'!W21="","",'Pulje 1'!W21)</f>
        <v/>
      </c>
      <c r="K17" s="123" t="str">
        <f>IF('Pulje 1'!X21="","",'Pulje 1'!X21)</f>
        <v/>
      </c>
      <c r="L17" s="123" t="str">
        <f>IF('Pulje 1'!Z22="","",'Pulje 1'!Z22)</f>
        <v/>
      </c>
    </row>
    <row r="18" spans="1:12" s="10" customFormat="1" ht="16">
      <c r="A18" s="113"/>
      <c r="B18" s="114" t="str">
        <f>IF('Pulje 1'!D23="","",'Pulje 1'!D23)</f>
        <v/>
      </c>
      <c r="C18" s="114" t="str">
        <f>IF('Pulje 1'!E23="","",'Pulje 1'!E23)</f>
        <v/>
      </c>
      <c r="D18" s="114" t="str">
        <f>IF('Pulje 1'!F23="","",'Pulje 1'!F23)</f>
        <v/>
      </c>
      <c r="E18" s="115" t="str">
        <f>IF('Pulje 1'!G23="","",'Pulje 1'!G23)</f>
        <v/>
      </c>
      <c r="F18" s="116" t="str">
        <f>IF('Pulje 1'!I23="","",'Pulje 1'!I23)</f>
        <v/>
      </c>
      <c r="G18" s="122" t="str">
        <f>IF('Pulje 1'!Q23="","",'Pulje 1'!Q23)</f>
        <v/>
      </c>
      <c r="H18" s="122" t="str">
        <f>IF('Pulje 1'!R23="","",'Pulje 1'!R23)</f>
        <v/>
      </c>
      <c r="I18" s="123" t="str">
        <f>IF('Pulje 1'!V23="","",'Pulje 1'!V23)</f>
        <v/>
      </c>
      <c r="J18" s="123" t="str">
        <f>IF('Pulje 1'!W23="","",'Pulje 1'!W23)</f>
        <v/>
      </c>
      <c r="K18" s="123" t="str">
        <f>IF('Pulje 1'!X23="","",'Pulje 1'!X23)</f>
        <v/>
      </c>
      <c r="L18" s="123" t="str">
        <f>IF('Pulje 1'!Z24="","",'Pulje 1'!Z24)</f>
        <v/>
      </c>
    </row>
    <row r="19" spans="1:12" s="10" customFormat="1" ht="16">
      <c r="A19" s="113"/>
      <c r="B19" s="114" t="str">
        <f>IF('Pulje 1'!D25="","",'Pulje 1'!D25)</f>
        <v/>
      </c>
      <c r="C19" s="114" t="str">
        <f>IF('Pulje 1'!E25="","",'Pulje 1'!E25)</f>
        <v/>
      </c>
      <c r="D19" s="114" t="str">
        <f>IF('Pulje 1'!F25="","",'Pulje 1'!F25)</f>
        <v/>
      </c>
      <c r="E19" s="115" t="str">
        <f>IF('Pulje 1'!G25="","",'Pulje 1'!G25)</f>
        <v/>
      </c>
      <c r="F19" s="116" t="str">
        <f>IF('Pulje 1'!I25="","",'Pulje 1'!I25)</f>
        <v/>
      </c>
      <c r="G19" s="122" t="str">
        <f>IF('Pulje 1'!Q25="","",'Pulje 1'!Q25)</f>
        <v/>
      </c>
      <c r="H19" s="122" t="str">
        <f>IF('Pulje 1'!R25="","",'Pulje 1'!R25)</f>
        <v/>
      </c>
      <c r="I19" s="123" t="str">
        <f>IF('Pulje 1'!V25="","",'Pulje 1'!V25)</f>
        <v/>
      </c>
      <c r="J19" s="123" t="str">
        <f>IF('Pulje 1'!W25="","",'Pulje 1'!W25)</f>
        <v/>
      </c>
      <c r="K19" s="123" t="str">
        <f>IF('Pulje 1'!X25="","",'Pulje 1'!X25)</f>
        <v/>
      </c>
      <c r="L19" s="123" t="str">
        <f>IF('Pulje 1'!Z26="","",'Pulje 1'!Z26)</f>
        <v/>
      </c>
    </row>
    <row r="20" spans="1:12" s="10" customFormat="1" ht="16">
      <c r="A20" s="113"/>
      <c r="B20" s="114" t="str">
        <f>IF('Pulje 1'!D27="","",'Pulje 1'!D27)</f>
        <v/>
      </c>
      <c r="C20" s="114" t="str">
        <f>IF('Pulje 1'!E27="","",'Pulje 1'!E27)</f>
        <v/>
      </c>
      <c r="D20" s="114" t="str">
        <f>IF('Pulje 1'!F27="","",'Pulje 1'!F27)</f>
        <v/>
      </c>
      <c r="E20" s="115" t="str">
        <f>IF('Pulje 1'!G27="","",'Pulje 1'!G27)</f>
        <v/>
      </c>
      <c r="F20" s="116" t="str">
        <f>IF('Pulje 1'!I27="","",'Pulje 1'!I27)</f>
        <v/>
      </c>
      <c r="G20" s="122" t="str">
        <f>IF('Pulje 1'!Q27="","",'Pulje 1'!Q27)</f>
        <v/>
      </c>
      <c r="H20" s="122" t="str">
        <f>IF('Pulje 1'!R27="","",'Pulje 1'!R27)</f>
        <v/>
      </c>
      <c r="I20" s="123" t="str">
        <f>IF('Pulje 1'!V27="","",'Pulje 1'!V27)</f>
        <v/>
      </c>
      <c r="J20" s="123" t="str">
        <f>IF('Pulje 1'!W27="","",'Pulje 1'!W27)</f>
        <v/>
      </c>
      <c r="K20" s="123" t="str">
        <f>IF('Pulje 1'!X27="","",'Pulje 1'!X27)</f>
        <v/>
      </c>
      <c r="L20" s="123" t="str">
        <f>IF('Pulje 1'!Z28="","",'Pulje 1'!Z28)</f>
        <v/>
      </c>
    </row>
    <row r="21" spans="1:12" s="10" customFormat="1" ht="16">
      <c r="A21" s="113"/>
      <c r="B21" s="114" t="str">
        <f>IF('Pulje 1'!D29="","",'Pulje 1'!D29)</f>
        <v/>
      </c>
      <c r="C21" s="114" t="str">
        <f>IF('Pulje 1'!E29="","",'Pulje 1'!E29)</f>
        <v/>
      </c>
      <c r="D21" s="114" t="str">
        <f>IF('Pulje 1'!F29="","",'Pulje 1'!F29)</f>
        <v/>
      </c>
      <c r="E21" s="115" t="str">
        <f>IF('Pulje 1'!G29="","",'Pulje 1'!G29)</f>
        <v/>
      </c>
      <c r="F21" s="116" t="str">
        <f>IF('Pulje 1'!I29="","",'Pulje 1'!I29)</f>
        <v/>
      </c>
      <c r="G21" s="122" t="str">
        <f>IF('Pulje 1'!Q29="","",'Pulje 1'!Q29)</f>
        <v/>
      </c>
      <c r="H21" s="122" t="str">
        <f>IF('Pulje 1'!R29="","",'Pulje 1'!R29)</f>
        <v/>
      </c>
      <c r="I21" s="123" t="str">
        <f>IF('Pulje 1'!V29="","",'Pulje 1'!V29)</f>
        <v/>
      </c>
      <c r="J21" s="123" t="str">
        <f>IF('Pulje 1'!W29="","",'Pulje 1'!W29)</f>
        <v/>
      </c>
      <c r="K21" s="123" t="str">
        <f>IF('Pulje 1'!X29="","",'Pulje 1'!X29)</f>
        <v/>
      </c>
      <c r="L21" s="123" t="str">
        <f>IF('Pulje 1'!Z30="","",'Pulje 1'!Z30)</f>
        <v/>
      </c>
    </row>
    <row r="22" spans="1:12" s="10" customFormat="1" ht="16">
      <c r="A22" s="113"/>
      <c r="B22" s="114" t="str">
        <f>IF('Pulje 1'!D31="","",'Pulje 1'!D31)</f>
        <v/>
      </c>
      <c r="C22" s="114" t="str">
        <f>IF('Pulje 1'!E31="","",'Pulje 1'!E31)</f>
        <v/>
      </c>
      <c r="D22" s="114" t="str">
        <f>IF('Pulje 1'!F31="","",'Pulje 1'!F31)</f>
        <v/>
      </c>
      <c r="E22" s="115" t="str">
        <f>IF('Pulje 1'!G31="","",'Pulje 1'!G31)</f>
        <v/>
      </c>
      <c r="F22" s="116" t="str">
        <f>IF('Pulje 1'!I31="","",'Pulje 1'!I31)</f>
        <v/>
      </c>
      <c r="G22" s="122" t="str">
        <f>IF('Pulje 1'!Q31="","",'Pulje 1'!Q31)</f>
        <v/>
      </c>
      <c r="H22" s="122" t="str">
        <f>IF('Pulje 1'!R31="","",'Pulje 1'!R31)</f>
        <v/>
      </c>
      <c r="I22" s="123" t="str">
        <f>IF('Pulje 1'!V31="","",'Pulje 1'!V31)</f>
        <v/>
      </c>
      <c r="J22" s="123" t="str">
        <f>IF('Pulje 1'!W31="","",'Pulje 1'!W31)</f>
        <v/>
      </c>
      <c r="K22" s="123" t="str">
        <f>IF('Pulje 1'!X31="","",'Pulje 1'!X31)</f>
        <v/>
      </c>
      <c r="L22" s="123" t="str">
        <f>IF('Pulje 1'!Z32="","",'Pulje 1'!Z32)</f>
        <v/>
      </c>
    </row>
    <row r="23" spans="1:12" ht="17" thickBot="1">
      <c r="A23" s="113"/>
      <c r="B23" s="114" t="str">
        <f>IF('Pulje 2'!D9="","",'Pulje 2'!D9)</f>
        <v/>
      </c>
      <c r="C23" s="114" t="str">
        <f>IF('Pulje 2'!E9="","",'Pulje 2'!E9)</f>
        <v/>
      </c>
      <c r="D23" s="114" t="str">
        <f>IF('Pulje 2'!F9="","",'Pulje 2'!F9)</f>
        <v/>
      </c>
      <c r="E23" s="115" t="str">
        <f>IF('Pulje 2'!G9="","",'Pulje 2'!G9)</f>
        <v/>
      </c>
      <c r="F23" s="116" t="str">
        <f>IF('Pulje 2'!I9="","",'Pulje 2'!I9)</f>
        <v/>
      </c>
      <c r="G23" s="122" t="str">
        <f>IF('Pulje 2'!Q9="","",'Pulje 2'!Q9)</f>
        <v/>
      </c>
      <c r="H23" s="122" t="str">
        <f>IF('Pulje 2'!R9="","",'Pulje 2'!R9)</f>
        <v/>
      </c>
      <c r="I23" s="123" t="str">
        <f>IF('Pulje 2'!V9="","",'Pulje 2'!V9)</f>
        <v/>
      </c>
      <c r="J23" s="123" t="str">
        <f>IF('Pulje 2'!W9="","",'Pulje 2'!W9)</f>
        <v/>
      </c>
      <c r="K23" s="123" t="str">
        <f>IF('Pulje 2'!X9="","",'Pulje 2'!X9)</f>
        <v/>
      </c>
      <c r="L23" s="123" t="str">
        <f>IF('Pulje 2'!Z10="","",'Pulje 2'!Z10)</f>
        <v/>
      </c>
    </row>
    <row r="24" spans="1:12" ht="21" thickBot="1">
      <c r="A24" s="305" t="s">
        <v>70</v>
      </c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7"/>
    </row>
    <row r="25" spans="1:12" ht="10" customHeight="1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</row>
    <row r="26" spans="1:12" s="118" customFormat="1" ht="25" customHeight="1">
      <c r="A26" s="127"/>
      <c r="B26" s="318" t="s">
        <v>73</v>
      </c>
      <c r="C26" s="318"/>
      <c r="D26" s="318"/>
      <c r="E26" s="318"/>
      <c r="F26" s="318"/>
      <c r="G26" s="120"/>
      <c r="H26" s="120"/>
      <c r="I26" s="120"/>
      <c r="J26" s="120"/>
      <c r="K26" s="120"/>
      <c r="L26" s="121">
        <f>IF(L30="",SUM(L27:L30),(SUM(L27:L30)-MIN(L27:L30)))</f>
        <v>0</v>
      </c>
    </row>
    <row r="27" spans="1:12" s="118" customFormat="1" ht="25" customHeight="1">
      <c r="A27" s="127"/>
      <c r="B27" s="318" t="s">
        <v>74</v>
      </c>
      <c r="C27" s="318"/>
      <c r="D27" s="318"/>
      <c r="E27" s="318"/>
      <c r="F27" s="318"/>
      <c r="G27" s="120"/>
      <c r="H27" s="120"/>
      <c r="I27" s="120"/>
      <c r="J27" s="120"/>
      <c r="K27" s="120"/>
      <c r="L27" s="121">
        <f t="shared" ref="L27:L30" si="0">IF(L31="",SUM(L28:L31),(SUM(L28:L31)-MIN(L28:L31)))</f>
        <v>0</v>
      </c>
    </row>
    <row r="28" spans="1:12" s="118" customFormat="1" ht="25" customHeight="1">
      <c r="A28" s="127"/>
      <c r="B28" s="318" t="s">
        <v>75</v>
      </c>
      <c r="C28" s="318"/>
      <c r="D28" s="318"/>
      <c r="E28" s="318"/>
      <c r="F28" s="318"/>
      <c r="G28" s="120"/>
      <c r="H28" s="120"/>
      <c r="I28" s="120"/>
      <c r="J28" s="120"/>
      <c r="K28" s="120"/>
      <c r="L28" s="121">
        <f t="shared" si="0"/>
        <v>0</v>
      </c>
    </row>
    <row r="29" spans="1:12" s="118" customFormat="1" ht="25" customHeight="1">
      <c r="A29" s="127"/>
      <c r="B29" s="318" t="s">
        <v>76</v>
      </c>
      <c r="C29" s="318"/>
      <c r="D29" s="318"/>
      <c r="E29" s="318"/>
      <c r="F29" s="318"/>
      <c r="G29" s="120"/>
      <c r="H29" s="120"/>
      <c r="I29" s="120"/>
      <c r="J29" s="120"/>
      <c r="K29" s="120"/>
      <c r="L29" s="121">
        <f>SUM(L35:L37)</f>
        <v>0</v>
      </c>
    </row>
    <row r="30" spans="1:12" s="118" customFormat="1" ht="25" customHeight="1">
      <c r="A30" s="127"/>
      <c r="B30" s="318" t="s">
        <v>77</v>
      </c>
      <c r="C30" s="318"/>
      <c r="D30" s="318"/>
      <c r="E30" s="318"/>
      <c r="F30" s="318"/>
      <c r="G30" s="120"/>
      <c r="H30" s="120"/>
      <c r="I30" s="120"/>
      <c r="J30" s="120"/>
      <c r="K30" s="120"/>
      <c r="L30" s="121">
        <f t="shared" si="0"/>
        <v>0</v>
      </c>
    </row>
    <row r="31" spans="1:12" s="10" customFormat="1" ht="16">
      <c r="A31" s="113"/>
      <c r="B31" s="114" t="str">
        <f>IF('Pulje 2'!D11="","",'Pulje 2'!D11)</f>
        <v/>
      </c>
      <c r="C31" s="114" t="str">
        <f>IF('Pulje 2'!E11="","",'Pulje 2'!E11)</f>
        <v/>
      </c>
      <c r="D31" s="114" t="str">
        <f>IF('Pulje 2'!F11="","",'Pulje 2'!F11)</f>
        <v/>
      </c>
      <c r="E31" s="115" t="str">
        <f>IF('Pulje 2'!G11="","",'Pulje 2'!G11)</f>
        <v/>
      </c>
      <c r="F31" s="116" t="str">
        <f>IF('Pulje 2'!I11="","",'Pulje 2'!I11)</f>
        <v/>
      </c>
      <c r="G31" s="122" t="str">
        <f>IF('Pulje 2'!Q11="","",'Pulje 2'!Q11)</f>
        <v/>
      </c>
      <c r="H31" s="122" t="str">
        <f>IF('Pulje 2'!R11="","",'Pulje 2'!R11)</f>
        <v/>
      </c>
      <c r="I31" s="123" t="str">
        <f>IF('Pulje 2'!V11="","",'Pulje 2'!V11)</f>
        <v/>
      </c>
      <c r="J31" s="123" t="str">
        <f>IF('Pulje 2'!W11="","",'Pulje 2'!W11)</f>
        <v/>
      </c>
      <c r="K31" s="123" t="str">
        <f>IF('Pulje 2'!X11="","",'Pulje 2'!X11)</f>
        <v/>
      </c>
      <c r="L31" s="123" t="str">
        <f>IF('Pulje 2'!Z12="","",'Pulje 2'!Z12)</f>
        <v/>
      </c>
    </row>
    <row r="32" spans="1:12" s="10" customFormat="1" ht="16">
      <c r="A32" s="113"/>
      <c r="B32" s="114" t="str">
        <f>IF('Pulje 2'!D13="","",'Pulje 2'!D13)</f>
        <v/>
      </c>
      <c r="C32" s="114" t="str">
        <f>IF('Pulje 2'!E13="","",'Pulje 2'!E13)</f>
        <v/>
      </c>
      <c r="D32" s="114" t="str">
        <f>IF('Pulje 2'!F13="","",'Pulje 2'!F13)</f>
        <v/>
      </c>
      <c r="E32" s="115" t="str">
        <f>IF('Pulje 2'!G13="","",'Pulje 2'!G13)</f>
        <v/>
      </c>
      <c r="F32" s="116" t="str">
        <f>IF('Pulje 2'!I13="","",'Pulje 2'!I13)</f>
        <v/>
      </c>
      <c r="G32" s="122" t="str">
        <f>IF('Pulje 2'!Q13="","",'Pulje 2'!Q13)</f>
        <v/>
      </c>
      <c r="H32" s="122" t="str">
        <f>IF('Pulje 2'!R13="","",'Pulje 2'!R13)</f>
        <v/>
      </c>
      <c r="I32" s="123" t="str">
        <f>IF('Pulje 2'!V13="","",'Pulje 2'!V13)</f>
        <v/>
      </c>
      <c r="J32" s="123" t="str">
        <f>IF('Pulje 2'!W13="","",'Pulje 2'!W13)</f>
        <v/>
      </c>
      <c r="K32" s="123" t="str">
        <f>IF('Pulje 2'!X13="","",'Pulje 2'!X13)</f>
        <v/>
      </c>
      <c r="L32" s="123" t="str">
        <f>IF('Pulje 2'!Z14="","",'Pulje 2'!Z14)</f>
        <v/>
      </c>
    </row>
    <row r="33" spans="1:12" s="10" customFormat="1" ht="16">
      <c r="A33" s="113"/>
      <c r="B33" s="114" t="str">
        <f>IF('Pulje 2'!D15="","",'Pulje 2'!D15)</f>
        <v/>
      </c>
      <c r="C33" s="114" t="str">
        <f>IF('Pulje 2'!E15="","",'Pulje 2'!E15)</f>
        <v/>
      </c>
      <c r="D33" s="114" t="str">
        <f>IF('Pulje 2'!F15="","",'Pulje 2'!F15)</f>
        <v/>
      </c>
      <c r="E33" s="115" t="str">
        <f>IF('Pulje 2'!G15="","",'Pulje 2'!G15)</f>
        <v/>
      </c>
      <c r="F33" s="116" t="str">
        <f>IF('Pulje 2'!I15="","",'Pulje 2'!I15)</f>
        <v/>
      </c>
      <c r="G33" s="122" t="str">
        <f>IF('Pulje 2'!Q15="","",'Pulje 2'!Q15)</f>
        <v/>
      </c>
      <c r="H33" s="122" t="str">
        <f>IF('Pulje 2'!R15="","",'Pulje 2'!R15)</f>
        <v/>
      </c>
      <c r="I33" s="123" t="str">
        <f>IF('Pulje 2'!V15="","",'Pulje 2'!V15)</f>
        <v/>
      </c>
      <c r="J33" s="123" t="str">
        <f>IF('Pulje 2'!W15="","",'Pulje 2'!W15)</f>
        <v/>
      </c>
      <c r="K33" s="123" t="str">
        <f>IF('Pulje 2'!X15="","",'Pulje 2'!X15)</f>
        <v/>
      </c>
      <c r="L33" s="123" t="str">
        <f>IF('Pulje 2'!Z16="","",'Pulje 2'!Z16)</f>
        <v/>
      </c>
    </row>
    <row r="34" spans="1:12" s="10" customFormat="1" ht="16">
      <c r="A34" s="113"/>
      <c r="B34" s="114" t="str">
        <f>IF('Pulje 2'!D17="","",'Pulje 2'!D17)</f>
        <v/>
      </c>
      <c r="C34" s="114" t="str">
        <f>IF('Pulje 2'!E17="","",'Pulje 2'!E17)</f>
        <v/>
      </c>
      <c r="D34" s="114" t="str">
        <f>IF('Pulje 2'!F17="","",'Pulje 2'!F17)</f>
        <v/>
      </c>
      <c r="E34" s="115" t="str">
        <f>IF('Pulje 2'!G17="","",'Pulje 2'!G17)</f>
        <v/>
      </c>
      <c r="F34" s="116" t="str">
        <f>IF('Pulje 2'!I17="","",'Pulje 2'!I17)</f>
        <v/>
      </c>
      <c r="G34" s="122" t="str">
        <f>IF('Pulje 2'!Q17="","",'Pulje 2'!Q17)</f>
        <v/>
      </c>
      <c r="H34" s="122" t="str">
        <f>IF('Pulje 2'!R17="","",'Pulje 2'!R17)</f>
        <v/>
      </c>
      <c r="I34" s="123" t="str">
        <f>IF('Pulje 2'!V17="","",'Pulje 2'!V17)</f>
        <v/>
      </c>
      <c r="J34" s="123" t="str">
        <f>IF('Pulje 2'!W17="","",'Pulje 2'!W17)</f>
        <v/>
      </c>
      <c r="K34" s="123" t="str">
        <f>IF('Pulje 2'!X17="","",'Pulje 2'!X17)</f>
        <v/>
      </c>
      <c r="L34" s="123" t="str">
        <f>IF('Pulje 2'!Z18="","",'Pulje 2'!Z18)</f>
        <v/>
      </c>
    </row>
    <row r="35" spans="1:12" s="10" customFormat="1" ht="16">
      <c r="A35" s="113"/>
      <c r="B35" s="114" t="str">
        <f>IF('Pulje 2'!D19="","",'Pulje 2'!D19)</f>
        <v/>
      </c>
      <c r="C35" s="114" t="str">
        <f>IF('Pulje 2'!E19="","",'Pulje 2'!E19)</f>
        <v/>
      </c>
      <c r="D35" s="114" t="str">
        <f>IF('Pulje 2'!F19="","",'Pulje 2'!F19)</f>
        <v/>
      </c>
      <c r="E35" s="115" t="str">
        <f>IF('Pulje 2'!G19="","",'Pulje 2'!G19)</f>
        <v/>
      </c>
      <c r="F35" s="116" t="str">
        <f>IF('Pulje 2'!I19="","",'Pulje 2'!I19)</f>
        <v/>
      </c>
      <c r="G35" s="122" t="str">
        <f>IF('Pulje 2'!Q19="","",'Pulje 2'!Q19)</f>
        <v/>
      </c>
      <c r="H35" s="122" t="str">
        <f>IF('Pulje 2'!R19="","",'Pulje 2'!R19)</f>
        <v/>
      </c>
      <c r="I35" s="123" t="str">
        <f>IF('Pulje 2'!V19="","",'Pulje 2'!V19)</f>
        <v/>
      </c>
      <c r="J35" s="123" t="str">
        <f>IF('Pulje 2'!W19="","",'Pulje 2'!W19)</f>
        <v/>
      </c>
      <c r="K35" s="123" t="str">
        <f>IF('Pulje 2'!X19="","",'Pulje 2'!X19)</f>
        <v/>
      </c>
      <c r="L35" s="123" t="str">
        <f>IF('Pulje 2'!Z20="","",'Pulje 2'!Z20)</f>
        <v/>
      </c>
    </row>
    <row r="36" spans="1:12" s="10" customFormat="1" ht="16">
      <c r="A36" s="113"/>
      <c r="B36" s="114" t="str">
        <f>IF('Pulje 2'!D21="","",'Pulje 2'!D21)</f>
        <v/>
      </c>
      <c r="C36" s="114" t="str">
        <f>IF('Pulje 2'!E21="","",'Pulje 2'!E21)</f>
        <v/>
      </c>
      <c r="D36" s="114" t="str">
        <f>IF('Pulje 2'!F21="","",'Pulje 2'!F21)</f>
        <v/>
      </c>
      <c r="E36" s="115" t="str">
        <f>IF('Pulje 2'!G21="","",'Pulje 2'!G21)</f>
        <v/>
      </c>
      <c r="F36" s="116" t="str">
        <f>IF('Pulje 2'!I21="","",'Pulje 2'!I21)</f>
        <v/>
      </c>
      <c r="G36" s="122" t="str">
        <f>IF('Pulje 2'!Q21="","",'Pulje 2'!Q21)</f>
        <v/>
      </c>
      <c r="H36" s="122" t="str">
        <f>IF('Pulje 2'!R21="","",'Pulje 2'!R21)</f>
        <v/>
      </c>
      <c r="I36" s="123" t="str">
        <f>IF('Pulje 2'!V21="","",'Pulje 2'!V21)</f>
        <v/>
      </c>
      <c r="J36" s="123" t="str">
        <f>IF('Pulje 2'!W21="","",'Pulje 2'!W21)</f>
        <v/>
      </c>
      <c r="K36" s="123" t="str">
        <f>IF('Pulje 2'!X21="","",'Pulje 2'!X21)</f>
        <v/>
      </c>
      <c r="L36" s="123" t="str">
        <f>IF('Pulje 2'!Z22="","",'Pulje 2'!Z22)</f>
        <v/>
      </c>
    </row>
    <row r="37" spans="1:12" s="10" customFormat="1" ht="16">
      <c r="A37" s="113"/>
      <c r="B37" s="114" t="str">
        <f>IF('Pulje 2'!D23="","",'Pulje 2'!D23)</f>
        <v/>
      </c>
      <c r="C37" s="114" t="str">
        <f>IF('Pulje 2'!E23="","",'Pulje 2'!E23)</f>
        <v/>
      </c>
      <c r="D37" s="114" t="str">
        <f>IF('Pulje 2'!F23="","",'Pulje 2'!F23)</f>
        <v/>
      </c>
      <c r="E37" s="115" t="str">
        <f>IF('Pulje 2'!G23="","",'Pulje 2'!G23)</f>
        <v/>
      </c>
      <c r="F37" s="116" t="str">
        <f>IF('Pulje 2'!I23="","",'Pulje 2'!I23)</f>
        <v/>
      </c>
      <c r="G37" s="122" t="str">
        <f>IF('Pulje 2'!Q23="","",'Pulje 2'!Q23)</f>
        <v/>
      </c>
      <c r="H37" s="122" t="str">
        <f>IF('Pulje 2'!R23="","",'Pulje 2'!R23)</f>
        <v/>
      </c>
      <c r="I37" s="123" t="str">
        <f>IF('Pulje 2'!V23="","",'Pulje 2'!V23)</f>
        <v/>
      </c>
      <c r="J37" s="123" t="str">
        <f>IF('Pulje 2'!W23="","",'Pulje 2'!W23)</f>
        <v/>
      </c>
      <c r="K37" s="123" t="str">
        <f>IF('Pulje 2'!X23="","",'Pulje 2'!X23)</f>
        <v/>
      </c>
      <c r="L37" s="123" t="str">
        <f>IF('Pulje 2'!Z24="","",'Pulje 2'!Z24)</f>
        <v/>
      </c>
    </row>
    <row r="38" spans="1:12" s="10" customFormat="1" ht="16">
      <c r="A38" s="113"/>
      <c r="B38" s="114" t="str">
        <f>IF('Pulje 2'!D25="","",'Pulje 2'!D25)</f>
        <v/>
      </c>
      <c r="C38" s="114" t="str">
        <f>IF('Pulje 2'!E25="","",'Pulje 2'!E25)</f>
        <v/>
      </c>
      <c r="D38" s="114" t="str">
        <f>IF('Pulje 2'!F25="","",'Pulje 2'!F25)</f>
        <v/>
      </c>
      <c r="E38" s="115" t="str">
        <f>IF('Pulje 2'!G25="","",'Pulje 2'!G25)</f>
        <v/>
      </c>
      <c r="F38" s="116" t="str">
        <f>IF('Pulje 2'!I25="","",'Pulje 2'!I25)</f>
        <v/>
      </c>
      <c r="G38" s="122" t="str">
        <f>IF('Pulje 2'!Q25="","",'Pulje 2'!Q25)</f>
        <v/>
      </c>
      <c r="H38" s="122" t="str">
        <f>IF('Pulje 2'!R25="","",'Pulje 2'!R25)</f>
        <v/>
      </c>
      <c r="I38" s="123" t="str">
        <f>IF('Pulje 2'!V25="","",'Pulje 2'!V25)</f>
        <v/>
      </c>
      <c r="J38" s="123" t="str">
        <f>IF('Pulje 2'!W25="","",'Pulje 2'!W25)</f>
        <v/>
      </c>
      <c r="K38" s="123" t="str">
        <f>IF('Pulje 2'!X25="","",'Pulje 2'!X25)</f>
        <v/>
      </c>
      <c r="L38" s="123" t="str">
        <f>IF('Pulje 2'!Z26="","",'Pulje 2'!Z26)</f>
        <v/>
      </c>
    </row>
    <row r="39" spans="1:12" s="10" customFormat="1" ht="16">
      <c r="A39" s="113"/>
      <c r="B39" s="114" t="str">
        <f>IF('Pulje 2'!D27="","",'Pulje 2'!D27)</f>
        <v/>
      </c>
      <c r="C39" s="114" t="str">
        <f>IF('Pulje 2'!E27="","",'Pulje 2'!E27)</f>
        <v/>
      </c>
      <c r="D39" s="114" t="str">
        <f>IF('Pulje 2'!F27="","",'Pulje 2'!F27)</f>
        <v/>
      </c>
      <c r="E39" s="115" t="str">
        <f>IF('Pulje 2'!G27="","",'Pulje 2'!G27)</f>
        <v/>
      </c>
      <c r="F39" s="116" t="str">
        <f>IF('Pulje 2'!I27="","",'Pulje 2'!I27)</f>
        <v/>
      </c>
      <c r="G39" s="122" t="str">
        <f>IF('Pulje 2'!Q27="","",'Pulje 2'!Q27)</f>
        <v/>
      </c>
      <c r="H39" s="122" t="str">
        <f>IF('Pulje 2'!R27="","",'Pulje 2'!R27)</f>
        <v/>
      </c>
      <c r="I39" s="123" t="str">
        <f>IF('Pulje 2'!V27="","",'Pulje 2'!V27)</f>
        <v/>
      </c>
      <c r="J39" s="123" t="str">
        <f>IF('Pulje 2'!W27="","",'Pulje 2'!W27)</f>
        <v/>
      </c>
      <c r="K39" s="123" t="str">
        <f>IF('Pulje 2'!X27="","",'Pulje 2'!X27)</f>
        <v/>
      </c>
      <c r="L39" s="123" t="str">
        <f>IF('Pulje 2'!Z28="","",'Pulje 2'!Z28)</f>
        <v/>
      </c>
    </row>
    <row r="40" spans="1:12" s="10" customFormat="1" ht="16">
      <c r="A40" s="113"/>
      <c r="B40" s="114" t="str">
        <f>IF('Pulje 2'!D29="","",'Pulje 2'!D29)</f>
        <v/>
      </c>
      <c r="C40" s="114" t="str">
        <f>IF('Pulje 2'!E29="","",'Pulje 2'!E29)</f>
        <v/>
      </c>
      <c r="D40" s="114" t="str">
        <f>IF('Pulje 2'!F29="","",'Pulje 2'!F29)</f>
        <v/>
      </c>
      <c r="E40" s="115" t="str">
        <f>IF('Pulje 2'!G29="","",'Pulje 2'!G29)</f>
        <v/>
      </c>
      <c r="F40" s="116" t="str">
        <f>IF('Pulje 2'!I29="","",'Pulje 2'!I29)</f>
        <v/>
      </c>
      <c r="G40" s="122" t="str">
        <f>IF('Pulje 2'!Q29="","",'Pulje 2'!Q29)</f>
        <v/>
      </c>
      <c r="H40" s="122" t="str">
        <f>IF('Pulje 2'!R29="","",'Pulje 2'!R29)</f>
        <v/>
      </c>
      <c r="I40" s="123" t="str">
        <f>IF('Pulje 2'!V29="","",'Pulje 2'!V29)</f>
        <v/>
      </c>
      <c r="J40" s="123" t="str">
        <f>IF('Pulje 2'!W29="","",'Pulje 2'!W29)</f>
        <v/>
      </c>
      <c r="K40" s="123" t="str">
        <f>IF('Pulje 2'!X29="","",'Pulje 2'!X29)</f>
        <v/>
      </c>
      <c r="L40" s="123" t="str">
        <f>IF('Pulje 2'!Z30="","",'Pulje 2'!Z30)</f>
        <v/>
      </c>
    </row>
    <row r="41" spans="1:12" s="10" customFormat="1" ht="16">
      <c r="A41" s="113"/>
      <c r="B41" s="114" t="str">
        <f>IF('Pulje 2'!D31="","",'Pulje 2'!D31)</f>
        <v/>
      </c>
      <c r="C41" s="114" t="str">
        <f>IF('Pulje 2'!E31="","",'Pulje 2'!E31)</f>
        <v/>
      </c>
      <c r="D41" s="114" t="str">
        <f>IF('Pulje 2'!F31="","",'Pulje 2'!F31)</f>
        <v/>
      </c>
      <c r="E41" s="115" t="str">
        <f>IF('Pulje 2'!G31="","",'Pulje 2'!G31)</f>
        <v/>
      </c>
      <c r="F41" s="116" t="str">
        <f>IF('Pulje 2'!I31="","",'Pulje 2'!I31)</f>
        <v/>
      </c>
      <c r="G41" s="122" t="str">
        <f>IF('Pulje 2'!Q31="","",'Pulje 2'!Q31)</f>
        <v/>
      </c>
      <c r="H41" s="122" t="str">
        <f>IF('Pulje 2'!R31="","",'Pulje 2'!R31)</f>
        <v/>
      </c>
      <c r="I41" s="123" t="str">
        <f>IF('Pulje 2'!V31="","",'Pulje 2'!V31)</f>
        <v/>
      </c>
      <c r="J41" s="123" t="str">
        <f>IF('Pulje 2'!W31="","",'Pulje 2'!W31)</f>
        <v/>
      </c>
      <c r="K41" s="123" t="str">
        <f>IF('Pulje 2'!X31="","",'Pulje 2'!X31)</f>
        <v/>
      </c>
      <c r="L41" s="123" t="str">
        <f>IF('Pulje 2'!Z32="","",'Pulje 2'!Z32)</f>
        <v/>
      </c>
    </row>
    <row r="42" spans="1:12" ht="8" customHeight="1"/>
    <row r="43" spans="1:12" ht="21" thickBot="1">
      <c r="A43" s="315" t="s">
        <v>71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7"/>
    </row>
    <row r="44" spans="1:12" ht="10" customHeight="1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</row>
    <row r="45" spans="1:12" s="118" customFormat="1" ht="25" customHeight="1">
      <c r="A45" s="128"/>
      <c r="B45" s="311" t="s">
        <v>73</v>
      </c>
      <c r="C45" s="311"/>
      <c r="D45" s="311"/>
      <c r="E45" s="311"/>
      <c r="F45" s="311"/>
      <c r="G45" s="124"/>
      <c r="H45" s="124"/>
      <c r="I45" s="124"/>
      <c r="J45" s="124"/>
      <c r="K45" s="124"/>
      <c r="L45" s="125">
        <f>IF(L49="",SUM(L46:L49),(SUM(L46:L49)-MIN(L46:L49)))</f>
        <v>0</v>
      </c>
    </row>
    <row r="46" spans="1:12" s="118" customFormat="1" ht="25" customHeight="1">
      <c r="A46" s="128"/>
      <c r="B46" s="311" t="s">
        <v>74</v>
      </c>
      <c r="C46" s="311"/>
      <c r="D46" s="311"/>
      <c r="E46" s="311"/>
      <c r="F46" s="311"/>
      <c r="G46" s="124"/>
      <c r="H46" s="124"/>
      <c r="I46" s="124"/>
      <c r="J46" s="124"/>
      <c r="K46" s="124"/>
      <c r="L46" s="125">
        <f>IF(L50="",SUM(L47:L50),(SUM(L47:L50)-MIN(L47:L50)))</f>
        <v>0</v>
      </c>
    </row>
    <row r="47" spans="1:12" s="118" customFormat="1" ht="25" customHeight="1">
      <c r="A47" s="128"/>
      <c r="B47" s="311" t="s">
        <v>75</v>
      </c>
      <c r="C47" s="311"/>
      <c r="D47" s="311"/>
      <c r="E47" s="311"/>
      <c r="F47" s="311"/>
      <c r="G47" s="124"/>
      <c r="H47" s="124"/>
      <c r="I47" s="124"/>
      <c r="J47" s="124"/>
      <c r="K47" s="124"/>
      <c r="L47" s="125">
        <f>IF(L51="",SUM(L48:L51),(SUM(L48:L51)-MIN(L48:L51)))</f>
        <v>0</v>
      </c>
    </row>
    <row r="48" spans="1:12" s="118" customFormat="1" ht="25" customHeight="1">
      <c r="A48" s="128"/>
      <c r="B48" s="311" t="s">
        <v>76</v>
      </c>
      <c r="C48" s="311"/>
      <c r="D48" s="311"/>
      <c r="E48" s="311"/>
      <c r="F48" s="311"/>
      <c r="G48" s="124"/>
      <c r="H48" s="124"/>
      <c r="I48" s="124"/>
      <c r="J48" s="124"/>
      <c r="K48" s="124"/>
      <c r="L48" s="125">
        <f>SUM(L54:L56)</f>
        <v>0</v>
      </c>
    </row>
    <row r="49" spans="1:12" s="118" customFormat="1" ht="25" customHeight="1">
      <c r="A49" s="128"/>
      <c r="B49" s="311" t="s">
        <v>77</v>
      </c>
      <c r="C49" s="311"/>
      <c r="D49" s="311"/>
      <c r="E49" s="311"/>
      <c r="F49" s="311"/>
      <c r="G49" s="124"/>
      <c r="H49" s="124"/>
      <c r="I49" s="124"/>
      <c r="J49" s="124"/>
      <c r="K49" s="124"/>
      <c r="L49" s="125">
        <f>IF(L53="",SUM(L50:L53),(SUM(L50:L53)-MIN(L50:L53)))</f>
        <v>0</v>
      </c>
    </row>
    <row r="50" spans="1:12" ht="16">
      <c r="A50" s="113"/>
      <c r="B50" s="114" t="str">
        <f>IF('Pulje 3'!D9="","",'Pulje 3'!D9)</f>
        <v/>
      </c>
      <c r="C50" s="114" t="str">
        <f>IF('Pulje 3'!E9="","",'Pulje 3'!E9)</f>
        <v/>
      </c>
      <c r="D50" s="114" t="str">
        <f>IF('Pulje 3'!F9="","",'Pulje 3'!F9)</f>
        <v/>
      </c>
      <c r="E50" s="115" t="str">
        <f>IF('Pulje 3'!G9="","",'Pulje 3'!G9)</f>
        <v/>
      </c>
      <c r="F50" s="116" t="str">
        <f>IF('Pulje 3'!I9="","",'Pulje 3'!I9)</f>
        <v/>
      </c>
      <c r="G50" s="122" t="str">
        <f>IF('Pulje 3'!Q9="","",'Pulje 3'!Q9)</f>
        <v/>
      </c>
      <c r="H50" s="122" t="str">
        <f>IF('Pulje 3'!R9="","",'Pulje 3'!R9)</f>
        <v/>
      </c>
      <c r="I50" s="123" t="str">
        <f>IF('Pulje 3'!V9="","",'Pulje 3'!V9)</f>
        <v/>
      </c>
      <c r="J50" s="123" t="str">
        <f>IF('Pulje 3'!W9="","",'Pulje 3'!W9)</f>
        <v/>
      </c>
      <c r="K50" s="123" t="str">
        <f>IF('Pulje 3'!X9="","",'Pulje 3'!X9)</f>
        <v/>
      </c>
      <c r="L50" s="123" t="str">
        <f>IF('Pulje 3'!Z10="","",'Pulje 3'!Z10)</f>
        <v/>
      </c>
    </row>
    <row r="51" spans="1:12" ht="16">
      <c r="A51" s="113"/>
      <c r="B51" s="114" t="str">
        <f>IF('Pulje 3'!D11="","",'Pulje 3'!D11)</f>
        <v/>
      </c>
      <c r="C51" s="114" t="str">
        <f>IF('Pulje 3'!E11="","",'Pulje 3'!E11)</f>
        <v/>
      </c>
      <c r="D51" s="114" t="str">
        <f>IF('Pulje 3'!F11="","",'Pulje 3'!F11)</f>
        <v/>
      </c>
      <c r="E51" s="115" t="str">
        <f>IF('Pulje 3'!G11="","",'Pulje 3'!G11)</f>
        <v/>
      </c>
      <c r="F51" s="116" t="str">
        <f>IF('Pulje 3'!I11="","",'Pulje 3'!I11)</f>
        <v/>
      </c>
      <c r="G51" s="122" t="str">
        <f>IF('Pulje 3'!Q11="","",'Pulje 3'!Q11)</f>
        <v/>
      </c>
      <c r="H51" s="122" t="str">
        <f>IF('Pulje 3'!R11="","",'Pulje 3'!R11)</f>
        <v/>
      </c>
      <c r="I51" s="123" t="str">
        <f>IF('Pulje 3'!V11="","",'Pulje 3'!V11)</f>
        <v/>
      </c>
      <c r="J51" s="123" t="str">
        <f>IF('Pulje 3'!W11="","",'Pulje 3'!W11)</f>
        <v/>
      </c>
      <c r="K51" s="123" t="str">
        <f>IF('Pulje 3'!X11="","",'Pulje 3'!X11)</f>
        <v/>
      </c>
      <c r="L51" s="123" t="str">
        <f>IF('Pulje 3'!Z12="","",'Pulje 3'!Z12)</f>
        <v/>
      </c>
    </row>
    <row r="52" spans="1:12" ht="16">
      <c r="A52" s="113"/>
      <c r="B52" s="114" t="str">
        <f>IF('Pulje 3'!D13="","",'Pulje 3'!D13)</f>
        <v/>
      </c>
      <c r="C52" s="114" t="str">
        <f>IF('Pulje 3'!E13="","",'Pulje 3'!E13)</f>
        <v/>
      </c>
      <c r="D52" s="114" t="str">
        <f>IF('Pulje 3'!F13="","",'Pulje 3'!F13)</f>
        <v/>
      </c>
      <c r="E52" s="115" t="str">
        <f>IF('Pulje 3'!G13="","",'Pulje 3'!G13)</f>
        <v/>
      </c>
      <c r="F52" s="116" t="str">
        <f>IF('Pulje 3'!I13="","",'Pulje 3'!I13)</f>
        <v/>
      </c>
      <c r="G52" s="122" t="str">
        <f>IF('Pulje 3'!Q13="","",'Pulje 3'!Q13)</f>
        <v/>
      </c>
      <c r="H52" s="122" t="str">
        <f>IF('Pulje 3'!R13="","",'Pulje 3'!R13)</f>
        <v/>
      </c>
      <c r="I52" s="123" t="str">
        <f>IF('Pulje 3'!V13="","",'Pulje 3'!V13)</f>
        <v/>
      </c>
      <c r="J52" s="123" t="str">
        <f>IF('Pulje 3'!W13="","",'Pulje 3'!W13)</f>
        <v/>
      </c>
      <c r="K52" s="123" t="str">
        <f>IF('Pulje 3'!X13="","",'Pulje 3'!X13)</f>
        <v/>
      </c>
      <c r="L52" s="123" t="str">
        <f>IF('Pulje 3'!Z14="","",'Pulje 3'!Z14)</f>
        <v/>
      </c>
    </row>
    <row r="53" spans="1:12" ht="16">
      <c r="A53" s="113"/>
      <c r="B53" s="114" t="str">
        <f>IF('Pulje 3'!D15="","",'Pulje 3'!D15)</f>
        <v/>
      </c>
      <c r="C53" s="114" t="str">
        <f>IF('Pulje 3'!E15="","",'Pulje 3'!E15)</f>
        <v/>
      </c>
      <c r="D53" s="114" t="str">
        <f>IF('Pulje 3'!F15="","",'Pulje 3'!F15)</f>
        <v/>
      </c>
      <c r="E53" s="115" t="str">
        <f>IF('Pulje 3'!G15="","",'Pulje 3'!G15)</f>
        <v/>
      </c>
      <c r="F53" s="116" t="str">
        <f>IF('Pulje 3'!I15="","",'Pulje 3'!I15)</f>
        <v/>
      </c>
      <c r="G53" s="122" t="str">
        <f>IF('Pulje 3'!Q15="","",'Pulje 3'!Q15)</f>
        <v/>
      </c>
      <c r="H53" s="122" t="str">
        <f>IF('Pulje 3'!R15="","",'Pulje 3'!R15)</f>
        <v/>
      </c>
      <c r="I53" s="123" t="str">
        <f>IF('Pulje 3'!V15="","",'Pulje 3'!V15)</f>
        <v/>
      </c>
      <c r="J53" s="123" t="str">
        <f>IF('Pulje 3'!W15="","",'Pulje 3'!W15)</f>
        <v/>
      </c>
      <c r="K53" s="123" t="str">
        <f>IF('Pulje 3'!X15="","",'Pulje 3'!X15)</f>
        <v/>
      </c>
      <c r="L53" s="123" t="str">
        <f>IF('Pulje 3'!Z16="","",'Pulje 3'!Z16)</f>
        <v/>
      </c>
    </row>
    <row r="54" spans="1:12" ht="16">
      <c r="A54" s="113"/>
      <c r="B54" s="114" t="str">
        <f>IF('Pulje 3'!D17="","",'Pulje 3'!D17)</f>
        <v/>
      </c>
      <c r="C54" s="114" t="str">
        <f>IF('Pulje 3'!E17="","",'Pulje 3'!E17)</f>
        <v/>
      </c>
      <c r="D54" s="114" t="str">
        <f>IF('Pulje 3'!F17="","",'Pulje 3'!F17)</f>
        <v/>
      </c>
      <c r="E54" s="115" t="str">
        <f>IF('Pulje 3'!G17="","",'Pulje 3'!G17)</f>
        <v/>
      </c>
      <c r="F54" s="116" t="str">
        <f>IF('Pulje 3'!I17="","",'Pulje 3'!I17)</f>
        <v/>
      </c>
      <c r="G54" s="122" t="str">
        <f>IF('Pulje 3'!Q17="","",'Pulje 3'!Q17)</f>
        <v/>
      </c>
      <c r="H54" s="122" t="str">
        <f>IF('Pulje 3'!R17="","",'Pulje 3'!R17)</f>
        <v/>
      </c>
      <c r="I54" s="123" t="str">
        <f>IF('Pulje 3'!V17="","",'Pulje 3'!V17)</f>
        <v/>
      </c>
      <c r="J54" s="123" t="str">
        <f>IF('Pulje 3'!W17="","",'Pulje 3'!W17)</f>
        <v/>
      </c>
      <c r="K54" s="123" t="str">
        <f>IF('Pulje 3'!X17="","",'Pulje 3'!X17)</f>
        <v/>
      </c>
      <c r="L54" s="123" t="str">
        <f>IF('Pulje 3'!Z18="","",'Pulje 3'!Z18)</f>
        <v/>
      </c>
    </row>
    <row r="55" spans="1:12" ht="16">
      <c r="A55" s="113"/>
      <c r="B55" s="114" t="str">
        <f>IF('Pulje 3'!D19="","",'Pulje 3'!D19)</f>
        <v/>
      </c>
      <c r="C55" s="114" t="str">
        <f>IF('Pulje 3'!E19="","",'Pulje 3'!E19)</f>
        <v/>
      </c>
      <c r="D55" s="114" t="str">
        <f>IF('Pulje 3'!F19="","",'Pulje 3'!F19)</f>
        <v/>
      </c>
      <c r="E55" s="115" t="str">
        <f>IF('Pulje 3'!G19="","",'Pulje 3'!G19)</f>
        <v/>
      </c>
      <c r="F55" s="116" t="str">
        <f>IF('Pulje 3'!I19="","",'Pulje 3'!I19)</f>
        <v/>
      </c>
      <c r="G55" s="122" t="str">
        <f>IF('Pulje 3'!Q19="","",'Pulje 3'!Q19)</f>
        <v/>
      </c>
      <c r="H55" s="122" t="str">
        <f>IF('Pulje 3'!R19="","",'Pulje 3'!R19)</f>
        <v/>
      </c>
      <c r="I55" s="123" t="str">
        <f>IF('Pulje 3'!V19="","",'Pulje 3'!V19)</f>
        <v/>
      </c>
      <c r="J55" s="123" t="str">
        <f>IF('Pulje 3'!W19="","",'Pulje 3'!W19)</f>
        <v/>
      </c>
      <c r="K55" s="123" t="str">
        <f>IF('Pulje 3'!X19="","",'Pulje 3'!X19)</f>
        <v/>
      </c>
      <c r="L55" s="123" t="str">
        <f>IF('Pulje 3'!Z20="","",'Pulje 3'!Z20)</f>
        <v/>
      </c>
    </row>
    <row r="56" spans="1:12" ht="16">
      <c r="A56" s="113"/>
      <c r="B56" s="114" t="str">
        <f>IF('Pulje 3'!D21="","",'Pulje 3'!D21)</f>
        <v/>
      </c>
      <c r="C56" s="114" t="str">
        <f>IF('Pulje 3'!E21="","",'Pulje 3'!E21)</f>
        <v/>
      </c>
      <c r="D56" s="114" t="str">
        <f>IF('Pulje 3'!F21="","",'Pulje 3'!F21)</f>
        <v/>
      </c>
      <c r="E56" s="115" t="str">
        <f>IF('Pulje 3'!G21="","",'Pulje 3'!G21)</f>
        <v/>
      </c>
      <c r="F56" s="116" t="str">
        <f>IF('Pulje 3'!I21="","",'Pulje 3'!I21)</f>
        <v/>
      </c>
      <c r="G56" s="122" t="str">
        <f>IF('Pulje 3'!Q21="","",'Pulje 3'!Q21)</f>
        <v/>
      </c>
      <c r="H56" s="122" t="str">
        <f>IF('Pulje 3'!R21="","",'Pulje 3'!R21)</f>
        <v/>
      </c>
      <c r="I56" s="123" t="str">
        <f>IF('Pulje 3'!V21="","",'Pulje 3'!V21)</f>
        <v/>
      </c>
      <c r="J56" s="123" t="str">
        <f>IF('Pulje 3'!W21="","",'Pulje 3'!W21)</f>
        <v/>
      </c>
      <c r="K56" s="123" t="str">
        <f>IF('Pulje 3'!X21="","",'Pulje 3'!X21)</f>
        <v/>
      </c>
      <c r="L56" s="123" t="str">
        <f>IF('Pulje 3'!Z22="","",'Pulje 3'!Z22)</f>
        <v/>
      </c>
    </row>
    <row r="57" spans="1:12" ht="16">
      <c r="A57" s="113"/>
      <c r="B57" s="114" t="str">
        <f>IF('Pulje 3'!D23="","",'Pulje 3'!D23)</f>
        <v/>
      </c>
      <c r="C57" s="114" t="str">
        <f>IF('Pulje 3'!E23="","",'Pulje 3'!E23)</f>
        <v/>
      </c>
      <c r="D57" s="114" t="str">
        <f>IF('Pulje 3'!F23="","",'Pulje 3'!F23)</f>
        <v/>
      </c>
      <c r="E57" s="115" t="str">
        <f>IF('Pulje 3'!G23="","",'Pulje 3'!G23)</f>
        <v/>
      </c>
      <c r="F57" s="116" t="str">
        <f>IF('Pulje 3'!I23="","",'Pulje 3'!I23)</f>
        <v/>
      </c>
      <c r="G57" s="122" t="str">
        <f>IF('Pulje 3'!Q23="","",'Pulje 3'!Q23)</f>
        <v/>
      </c>
      <c r="H57" s="122" t="str">
        <f>IF('Pulje 3'!R23="","",'Pulje 3'!R23)</f>
        <v/>
      </c>
      <c r="I57" s="123" t="str">
        <f>IF('Pulje 3'!V23="","",'Pulje 3'!V23)</f>
        <v/>
      </c>
      <c r="J57" s="123" t="str">
        <f>IF('Pulje 3'!W23="","",'Pulje 3'!W23)</f>
        <v/>
      </c>
      <c r="K57" s="123" t="str">
        <f>IF('Pulje 3'!X23="","",'Pulje 3'!X23)</f>
        <v/>
      </c>
      <c r="L57" s="123" t="str">
        <f>IF('Pulje 3'!Z24="","",'Pulje 3'!Z24)</f>
        <v/>
      </c>
    </row>
    <row r="58" spans="1:12" ht="16">
      <c r="A58" s="113"/>
      <c r="B58" s="114" t="str">
        <f>IF('Pulje 3'!D25="","",'Pulje 3'!D25)</f>
        <v/>
      </c>
      <c r="C58" s="114" t="str">
        <f>IF('Pulje 3'!E25="","",'Pulje 3'!E25)</f>
        <v/>
      </c>
      <c r="D58" s="114" t="str">
        <f>IF('Pulje 3'!F25="","",'Pulje 3'!F25)</f>
        <v/>
      </c>
      <c r="E58" s="115" t="str">
        <f>IF('Pulje 3'!G25="","",'Pulje 3'!G25)</f>
        <v/>
      </c>
      <c r="F58" s="116" t="str">
        <f>IF('Pulje 3'!I25="","",'Pulje 3'!I25)</f>
        <v/>
      </c>
      <c r="G58" s="122" t="str">
        <f>IF('Pulje 3'!Q25="","",'Pulje 3'!Q25)</f>
        <v/>
      </c>
      <c r="H58" s="122" t="str">
        <f>IF('Pulje 3'!R25="","",'Pulje 3'!R25)</f>
        <v/>
      </c>
      <c r="I58" s="123" t="str">
        <f>IF('Pulje 3'!V25="","",'Pulje 3'!V25)</f>
        <v/>
      </c>
      <c r="J58" s="123" t="str">
        <f>IF('Pulje 3'!W25="","",'Pulje 3'!W25)</f>
        <v/>
      </c>
      <c r="K58" s="123" t="str">
        <f>IF('Pulje 3'!X25="","",'Pulje 3'!X25)</f>
        <v/>
      </c>
      <c r="L58" s="123" t="str">
        <f>IF('Pulje 3'!Z26="","",'Pulje 3'!Z26)</f>
        <v/>
      </c>
    </row>
    <row r="59" spans="1:12" ht="16">
      <c r="A59" s="113"/>
      <c r="B59" s="114" t="str">
        <f>IF('Pulje 3'!D27="","",'Pulje 3'!D27)</f>
        <v/>
      </c>
      <c r="C59" s="114" t="str">
        <f>IF('Pulje 3'!E27="","",'Pulje 3'!E27)</f>
        <v/>
      </c>
      <c r="D59" s="114" t="str">
        <f>IF('Pulje 3'!F27="","",'Pulje 3'!F27)</f>
        <v/>
      </c>
      <c r="E59" s="115" t="str">
        <f>IF('Pulje 3'!G27="","",'Pulje 3'!G27)</f>
        <v/>
      </c>
      <c r="F59" s="116" t="str">
        <f>IF('Pulje 3'!I27="","",'Pulje 3'!I27)</f>
        <v/>
      </c>
      <c r="G59" s="122" t="str">
        <f>IF('Pulje 3'!Q27="","",'Pulje 3'!Q27)</f>
        <v/>
      </c>
      <c r="H59" s="122" t="str">
        <f>IF('Pulje 3'!R27="","",'Pulje 3'!R27)</f>
        <v/>
      </c>
      <c r="I59" s="123" t="str">
        <f>IF('Pulje 3'!V27="","",'Pulje 3'!V27)</f>
        <v/>
      </c>
      <c r="J59" s="123" t="str">
        <f>IF('Pulje 3'!W27="","",'Pulje 3'!W27)</f>
        <v/>
      </c>
      <c r="K59" s="123" t="str">
        <f>IF('Pulje 3'!X27="","",'Pulje 3'!X27)</f>
        <v/>
      </c>
      <c r="L59" s="123" t="str">
        <f>IF('Pulje 3'!Z28="","",'Pulje 3'!Z28)</f>
        <v/>
      </c>
    </row>
    <row r="60" spans="1:12" ht="16">
      <c r="A60" s="113"/>
      <c r="B60" s="114" t="str">
        <f>IF('Pulje 3'!D29="","",'Pulje 3'!D29)</f>
        <v/>
      </c>
      <c r="C60" s="114" t="str">
        <f>IF('Pulje 3'!E29="","",'Pulje 3'!E29)</f>
        <v/>
      </c>
      <c r="D60" s="114" t="str">
        <f>IF('Pulje 3'!F29="","",'Pulje 3'!F29)</f>
        <v/>
      </c>
      <c r="E60" s="115" t="str">
        <f>IF('Pulje 3'!G29="","",'Pulje 3'!G29)</f>
        <v/>
      </c>
      <c r="F60" s="116" t="str">
        <f>IF('Pulje 3'!I29="","",'Pulje 3'!I29)</f>
        <v/>
      </c>
      <c r="G60" s="122" t="str">
        <f>IF('Pulje 3'!Q29="","",'Pulje 3'!Q29)</f>
        <v/>
      </c>
      <c r="H60" s="122" t="str">
        <f>IF('Pulje 3'!R29="","",'Pulje 3'!R29)</f>
        <v/>
      </c>
      <c r="I60" s="123" t="str">
        <f>IF('Pulje 3'!V29="","",'Pulje 3'!V29)</f>
        <v/>
      </c>
      <c r="J60" s="123" t="str">
        <f>IF('Pulje 3'!W29="","",'Pulje 3'!W29)</f>
        <v/>
      </c>
      <c r="K60" s="123" t="str">
        <f>IF('Pulje 3'!X29="","",'Pulje 3'!X29)</f>
        <v/>
      </c>
      <c r="L60" s="123" t="str">
        <f>IF('Pulje 3'!Z30="","",'Pulje 3'!Z30)</f>
        <v/>
      </c>
    </row>
    <row r="61" spans="1:12" ht="16">
      <c r="A61" s="113"/>
      <c r="B61" s="114" t="str">
        <f>IF('Pulje 3'!D31="","",'Pulje 3'!D31)</f>
        <v/>
      </c>
      <c r="C61" s="114" t="str">
        <f>IF('Pulje 3'!E31="","",'Pulje 3'!E31)</f>
        <v/>
      </c>
      <c r="D61" s="114" t="str">
        <f>IF('Pulje 3'!F31="","",'Pulje 3'!F31)</f>
        <v/>
      </c>
      <c r="E61" s="115" t="str">
        <f>IF('Pulje 3'!G31="","",'Pulje 3'!G31)</f>
        <v/>
      </c>
      <c r="F61" s="116" t="str">
        <f>IF('Pulje 3'!I31="","",'Pulje 3'!I31)</f>
        <v/>
      </c>
      <c r="G61" s="122" t="str">
        <f>IF('Pulje 3'!Q31="","",'Pulje 3'!Q31)</f>
        <v/>
      </c>
      <c r="H61" s="122" t="str">
        <f>IF('Pulje 3'!R31="","",'Pulje 3'!R31)</f>
        <v/>
      </c>
      <c r="I61" s="123" t="str">
        <f>IF('Pulje 3'!V31="","",'Pulje 3'!V31)</f>
        <v/>
      </c>
      <c r="J61" s="123" t="str">
        <f>IF('Pulje 3'!W31="","",'Pulje 3'!W31)</f>
        <v/>
      </c>
      <c r="K61" s="123" t="str">
        <f>IF('Pulje 3'!X31="","",'Pulje 3'!X31)</f>
        <v/>
      </c>
      <c r="L61" s="123" t="str">
        <f>IF('Pulje 3'!Z32="","",'Pulje 3'!Z32)</f>
        <v/>
      </c>
    </row>
    <row r="62" spans="1:12" ht="21" thickBot="1">
      <c r="A62" s="294" t="s">
        <v>72</v>
      </c>
      <c r="B62" s="295"/>
      <c r="C62" s="295"/>
      <c r="D62" s="295"/>
      <c r="E62" s="295"/>
      <c r="F62" s="295"/>
      <c r="G62" s="295"/>
      <c r="H62" s="295"/>
      <c r="I62" s="295"/>
      <c r="J62" s="295"/>
      <c r="K62" s="295"/>
      <c r="L62" s="296"/>
    </row>
    <row r="63" spans="1:12" ht="10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</row>
    <row r="64" spans="1:12" s="118" customFormat="1" ht="25" customHeight="1">
      <c r="A64" s="128"/>
      <c r="B64" s="311" t="s">
        <v>73</v>
      </c>
      <c r="C64" s="311"/>
      <c r="D64" s="311"/>
      <c r="E64" s="311"/>
      <c r="F64" s="311"/>
      <c r="G64" s="124"/>
      <c r="H64" s="124"/>
      <c r="I64" s="124"/>
      <c r="J64" s="124"/>
      <c r="K64" s="124"/>
      <c r="L64" s="125">
        <f>IF(L68="",SUM(L65:L68),(SUM(L65:L68)-MIN(L65:L68)))</f>
        <v>0</v>
      </c>
    </row>
    <row r="65" spans="1:12" s="118" customFormat="1" ht="25" customHeight="1">
      <c r="A65" s="128"/>
      <c r="B65" s="311" t="s">
        <v>74</v>
      </c>
      <c r="C65" s="311"/>
      <c r="D65" s="311"/>
      <c r="E65" s="311"/>
      <c r="F65" s="311"/>
      <c r="G65" s="124"/>
      <c r="H65" s="124"/>
      <c r="I65" s="124"/>
      <c r="J65" s="124"/>
      <c r="K65" s="124"/>
      <c r="L65" s="125">
        <f>IF(L69="",SUM(L66:L69),(SUM(L66:L69)-MIN(L66:L69)))</f>
        <v>0</v>
      </c>
    </row>
    <row r="66" spans="1:12" s="118" customFormat="1" ht="25" customHeight="1">
      <c r="A66" s="128"/>
      <c r="B66" s="311" t="s">
        <v>75</v>
      </c>
      <c r="C66" s="311"/>
      <c r="D66" s="311"/>
      <c r="E66" s="311"/>
      <c r="F66" s="311"/>
      <c r="G66" s="124"/>
      <c r="H66" s="124"/>
      <c r="I66" s="124"/>
      <c r="J66" s="124"/>
      <c r="K66" s="124"/>
      <c r="L66" s="125">
        <f>IF(L70="",SUM(L67:L70),(SUM(L67:L70)-MIN(L67:L70)))</f>
        <v>0</v>
      </c>
    </row>
    <row r="67" spans="1:12" s="118" customFormat="1" ht="25" customHeight="1">
      <c r="A67" s="128"/>
      <c r="B67" s="311" t="s">
        <v>76</v>
      </c>
      <c r="C67" s="311"/>
      <c r="D67" s="311"/>
      <c r="E67" s="311"/>
      <c r="F67" s="311"/>
      <c r="G67" s="124"/>
      <c r="H67" s="124"/>
      <c r="I67" s="124"/>
      <c r="J67" s="124"/>
      <c r="K67" s="124"/>
      <c r="L67" s="125">
        <f>SUM(L72:L74)</f>
        <v>0</v>
      </c>
    </row>
    <row r="68" spans="1:12" s="118" customFormat="1" ht="25" customHeight="1">
      <c r="A68" s="128"/>
      <c r="B68" s="311" t="s">
        <v>77</v>
      </c>
      <c r="C68" s="311"/>
      <c r="D68" s="311"/>
      <c r="E68" s="311"/>
      <c r="F68" s="311"/>
      <c r="G68" s="124"/>
      <c r="H68" s="124"/>
      <c r="I68" s="124"/>
      <c r="J68" s="124"/>
      <c r="K68" s="124"/>
      <c r="L68" s="125">
        <f>IF(L72="",SUM(L69:L72),(SUM(L69:L72)-MIN(L69:L72)))</f>
        <v>0</v>
      </c>
    </row>
    <row r="69" spans="1:12" ht="16">
      <c r="A69" s="113"/>
      <c r="B69" s="114" t="str">
        <f>IF('Pulje 4'!D9="","",'Pulje 4'!D9)</f>
        <v/>
      </c>
      <c r="C69" s="114" t="str">
        <f>IF('Pulje 4'!E9="","",'Pulje 4'!E9)</f>
        <v/>
      </c>
      <c r="D69" s="114" t="str">
        <f>IF('Pulje 4'!F9="","",'Pulje 4'!F9)</f>
        <v/>
      </c>
      <c r="E69" s="115" t="str">
        <f>IF('Pulje 4'!G9="","",'Pulje 4'!G9)</f>
        <v/>
      </c>
      <c r="F69" s="116" t="str">
        <f>IF('Pulje 4'!I9="","",'Pulje 4'!I9)</f>
        <v/>
      </c>
      <c r="G69" s="122" t="str">
        <f>IF('Pulje 4'!Q9="","",'Pulje 4'!Q9)</f>
        <v/>
      </c>
      <c r="H69" s="122" t="str">
        <f>IF('Pulje 4'!R9="","",'Pulje 4'!R9)</f>
        <v/>
      </c>
      <c r="I69" s="123" t="str">
        <f>IF('Pulje 4'!V9="","",'Pulje 4'!V9)</f>
        <v/>
      </c>
      <c r="J69" s="123" t="str">
        <f>IF('Pulje 4'!W9="","",'Pulje 4'!W9)</f>
        <v/>
      </c>
      <c r="K69" s="123" t="str">
        <f>IF('Pulje 4'!X9="","",'Pulje 4'!X9)</f>
        <v/>
      </c>
      <c r="L69" s="126" t="str">
        <f>IF('Pulje 4'!Z10="","",'Pulje 4'!Z10)</f>
        <v/>
      </c>
    </row>
    <row r="70" spans="1:12" ht="16">
      <c r="A70" s="113"/>
      <c r="B70" s="114" t="str">
        <f>IF('Pulje 4'!D11="","",'Pulje 4'!D11)</f>
        <v/>
      </c>
      <c r="C70" s="114" t="str">
        <f>IF('Pulje 4'!E11="","",'Pulje 4'!E11)</f>
        <v/>
      </c>
      <c r="D70" s="114" t="str">
        <f>IF('Pulje 4'!F11="","",'Pulje 4'!F11)</f>
        <v/>
      </c>
      <c r="E70" s="115" t="str">
        <f>IF('Pulje 4'!G11="","",'Pulje 4'!G11)</f>
        <v/>
      </c>
      <c r="F70" s="116" t="str">
        <f>IF('Pulje 4'!I11="","",'Pulje 4'!I11)</f>
        <v/>
      </c>
      <c r="G70" s="122" t="str">
        <f>IF('Pulje 4'!Q11="","",'Pulje 4'!Q11)</f>
        <v/>
      </c>
      <c r="H70" s="122" t="str">
        <f>IF('Pulje 4'!R11="","",'Pulje 4'!R11)</f>
        <v/>
      </c>
      <c r="I70" s="123" t="str">
        <f>IF('Pulje 4'!V11="","",'Pulje 4'!V11)</f>
        <v/>
      </c>
      <c r="J70" s="123" t="str">
        <f>IF('Pulje 4'!W11="","",'Pulje 4'!W11)</f>
        <v/>
      </c>
      <c r="K70" s="123" t="str">
        <f>IF('Pulje 4'!X11="","",'Pulje 4'!X11)</f>
        <v/>
      </c>
      <c r="L70" s="126" t="str">
        <f>IF('Pulje 4'!Z12="","",'Pulje 4'!Z12)</f>
        <v/>
      </c>
    </row>
    <row r="71" spans="1:12" ht="16">
      <c r="A71" s="113"/>
      <c r="B71" s="114" t="str">
        <f>IF('Pulje 4'!D13="","",'Pulje 4'!D13)</f>
        <v/>
      </c>
      <c r="C71" s="114" t="str">
        <f>IF('Pulje 4'!E13="","",'Pulje 4'!E13)</f>
        <v/>
      </c>
      <c r="D71" s="114" t="str">
        <f>IF('Pulje 4'!F13="","",'Pulje 4'!F13)</f>
        <v/>
      </c>
      <c r="E71" s="115" t="str">
        <f>IF('Pulje 4'!G13="","",'Pulje 4'!G13)</f>
        <v/>
      </c>
      <c r="F71" s="116" t="str">
        <f>IF('Pulje 4'!I13="","",'Pulje 4'!I13)</f>
        <v/>
      </c>
      <c r="G71" s="122" t="str">
        <f>IF('Pulje 4'!Q13="","",'Pulje 4'!Q13)</f>
        <v/>
      </c>
      <c r="H71" s="122" t="str">
        <f>IF('Pulje 4'!R13="","",'Pulje 4'!R13)</f>
        <v/>
      </c>
      <c r="I71" s="123" t="str">
        <f>IF('Pulje 4'!V13="","",'Pulje 4'!V13)</f>
        <v/>
      </c>
      <c r="J71" s="123" t="str">
        <f>IF('Pulje 4'!W13="","",'Pulje 4'!W13)</f>
        <v/>
      </c>
      <c r="K71" s="123" t="str">
        <f>IF('Pulje 4'!X13="","",'Pulje 4'!X13)</f>
        <v/>
      </c>
      <c r="L71" s="126" t="str">
        <f>IF('Pulje 4'!Z14="","",'Pulje 4'!Z14)</f>
        <v/>
      </c>
    </row>
    <row r="72" spans="1:12" ht="16">
      <c r="A72" s="113"/>
      <c r="B72" s="114" t="str">
        <f>IF('Pulje 4'!D15="","",'Pulje 4'!D15)</f>
        <v/>
      </c>
      <c r="C72" s="114" t="str">
        <f>IF('Pulje 4'!E15="","",'Pulje 4'!E15)</f>
        <v/>
      </c>
      <c r="D72" s="114" t="str">
        <f>IF('Pulje 4'!F15="","",'Pulje 4'!F15)</f>
        <v/>
      </c>
      <c r="E72" s="115" t="str">
        <f>IF('Pulje 4'!G15="","",'Pulje 4'!G15)</f>
        <v/>
      </c>
      <c r="F72" s="116" t="str">
        <f>IF('Pulje 4'!I15="","",'Pulje 4'!I15)</f>
        <v/>
      </c>
      <c r="G72" s="122" t="str">
        <f>IF('Pulje 4'!Q15="","",'Pulje 4'!Q15)</f>
        <v/>
      </c>
      <c r="H72" s="122" t="str">
        <f>IF('Pulje 4'!R15="","",'Pulje 4'!R15)</f>
        <v/>
      </c>
      <c r="I72" s="123" t="str">
        <f>IF('Pulje 4'!V15="","",'Pulje 4'!V15)</f>
        <v/>
      </c>
      <c r="J72" s="123" t="str">
        <f>IF('Pulje 4'!W15="","",'Pulje 4'!W15)</f>
        <v/>
      </c>
      <c r="K72" s="123" t="str">
        <f>IF('Pulje 4'!X15="","",'Pulje 4'!X15)</f>
        <v/>
      </c>
      <c r="L72" s="126" t="str">
        <f>IF('Pulje 4'!Z16="","",'Pulje 4'!Z16)</f>
        <v/>
      </c>
    </row>
    <row r="73" spans="1:12" ht="16">
      <c r="A73" s="113"/>
      <c r="B73" s="114" t="str">
        <f>IF('Pulje 4'!D17="","",'Pulje 4'!D17)</f>
        <v/>
      </c>
      <c r="C73" s="114" t="str">
        <f>IF('Pulje 4'!E17="","",'Pulje 4'!E17)</f>
        <v/>
      </c>
      <c r="D73" s="114" t="str">
        <f>IF('Pulje 4'!F17="","",'Pulje 4'!F17)</f>
        <v/>
      </c>
      <c r="E73" s="115" t="str">
        <f>IF('Pulje 4'!G17="","",'Pulje 4'!G17)</f>
        <v/>
      </c>
      <c r="F73" s="116" t="str">
        <f>IF('Pulje 4'!I17="","",'Pulje 4'!I17)</f>
        <v/>
      </c>
      <c r="G73" s="122" t="str">
        <f>IF('Pulje 4'!Q17="","",'Pulje 4'!Q17)</f>
        <v/>
      </c>
      <c r="H73" s="122" t="str">
        <f>IF('Pulje 4'!R17="","",'Pulje 4'!R17)</f>
        <v/>
      </c>
      <c r="I73" s="123" t="str">
        <f>IF('Pulje 4'!V17="","",'Pulje 4'!V17)</f>
        <v/>
      </c>
      <c r="J73" s="123" t="str">
        <f>IF('Pulje 4'!W17="","",'Pulje 4'!W17)</f>
        <v/>
      </c>
      <c r="K73" s="123" t="str">
        <f>IF('Pulje 4'!X17="","",'Pulje 4'!X17)</f>
        <v/>
      </c>
      <c r="L73" s="126" t="str">
        <f>IF('Pulje 4'!Z18="","",'Pulje 4'!Z18)</f>
        <v/>
      </c>
    </row>
    <row r="74" spans="1:12" ht="16">
      <c r="A74" s="113"/>
      <c r="B74" s="114" t="str">
        <f>IF('Pulje 4'!D19="","",'Pulje 4'!D19)</f>
        <v/>
      </c>
      <c r="C74" s="114" t="str">
        <f>IF('Pulje 4'!E19="","",'Pulje 4'!E19)</f>
        <v/>
      </c>
      <c r="D74" s="114" t="str">
        <f>IF('Pulje 4'!F19="","",'Pulje 4'!F19)</f>
        <v/>
      </c>
      <c r="E74" s="115" t="str">
        <f>IF('Pulje 4'!G19="","",'Pulje 4'!G19)</f>
        <v/>
      </c>
      <c r="F74" s="116" t="str">
        <f>IF('Pulje 4'!I19="","",'Pulje 4'!I19)</f>
        <v/>
      </c>
      <c r="G74" s="122" t="str">
        <f>IF('Pulje 4'!Q19="","",'Pulje 4'!Q19)</f>
        <v/>
      </c>
      <c r="H74" s="122" t="str">
        <f>IF('Pulje 4'!R19="","",'Pulje 4'!R19)</f>
        <v/>
      </c>
      <c r="I74" s="123" t="str">
        <f>IF('Pulje 4'!V19="","",'Pulje 4'!V19)</f>
        <v/>
      </c>
      <c r="J74" s="123" t="str">
        <f>IF('Pulje 4'!W19="","",'Pulje 4'!W19)</f>
        <v/>
      </c>
      <c r="K74" s="123" t="str">
        <f>IF('Pulje 4'!X19="","",'Pulje 4'!X19)</f>
        <v/>
      </c>
      <c r="L74" s="126" t="str">
        <f>IF('Pulje 4'!Z20="","",'Pulje 4'!Z20)</f>
        <v/>
      </c>
    </row>
    <row r="75" spans="1:12" ht="16">
      <c r="A75" s="113"/>
      <c r="B75" s="114" t="str">
        <f>IF('Pulje 4'!D21="","",'Pulje 4'!D21)</f>
        <v/>
      </c>
      <c r="C75" s="114" t="str">
        <f>IF('Pulje 4'!E21="","",'Pulje 4'!E21)</f>
        <v/>
      </c>
      <c r="D75" s="114" t="str">
        <f>IF('Pulje 4'!F21="","",'Pulje 4'!F21)</f>
        <v/>
      </c>
      <c r="E75" s="115" t="str">
        <f>IF('Pulje 4'!G21="","",'Pulje 4'!G21)</f>
        <v/>
      </c>
      <c r="F75" s="116" t="str">
        <f>IF('Pulje 4'!I21="","",'Pulje 4'!I21)</f>
        <v/>
      </c>
      <c r="G75" s="122" t="str">
        <f>IF('Pulje 4'!Q21="","",'Pulje 4'!Q21)</f>
        <v/>
      </c>
      <c r="H75" s="122" t="str">
        <f>IF('Pulje 4'!R21="","",'Pulje 4'!R21)</f>
        <v/>
      </c>
      <c r="I75" s="123" t="str">
        <f>IF('Pulje 4'!V21="","",'Pulje 4'!V21)</f>
        <v/>
      </c>
      <c r="J75" s="123" t="str">
        <f>IF('Pulje 4'!W21="","",'Pulje 4'!W21)</f>
        <v/>
      </c>
      <c r="K75" s="123" t="str">
        <f>IF('Pulje 4'!X21="","",'Pulje 4'!X21)</f>
        <v/>
      </c>
      <c r="L75" s="126" t="str">
        <f>IF('Pulje 4'!Z22="","",'Pulje 4'!Z22)</f>
        <v/>
      </c>
    </row>
    <row r="76" spans="1:12" ht="16">
      <c r="A76" s="113"/>
      <c r="B76" s="114" t="str">
        <f>IF('Pulje 4'!D23="","",'Pulje 4'!D23)</f>
        <v/>
      </c>
      <c r="C76" s="114" t="str">
        <f>IF('Pulje 4'!E23="","",'Pulje 4'!E23)</f>
        <v/>
      </c>
      <c r="D76" s="114" t="str">
        <f>IF('Pulje 4'!F23="","",'Pulje 4'!F23)</f>
        <v/>
      </c>
      <c r="E76" s="115" t="str">
        <f>IF('Pulje 4'!G23="","",'Pulje 4'!G23)</f>
        <v/>
      </c>
      <c r="F76" s="116" t="str">
        <f>IF('Pulje 4'!I23="","",'Pulje 4'!I23)</f>
        <v/>
      </c>
      <c r="G76" s="122" t="str">
        <f>IF('Pulje 4'!Q23="","",'Pulje 4'!Q23)</f>
        <v/>
      </c>
      <c r="H76" s="122" t="str">
        <f>IF('Pulje 4'!R23="","",'Pulje 4'!R23)</f>
        <v/>
      </c>
      <c r="I76" s="123" t="str">
        <f>IF('Pulje 4'!V23="","",'Pulje 4'!V23)</f>
        <v/>
      </c>
      <c r="J76" s="123" t="str">
        <f>IF('Pulje 4'!W23="","",'Pulje 4'!W23)</f>
        <v/>
      </c>
      <c r="K76" s="123" t="str">
        <f>IF('Pulje 4'!X23="","",'Pulje 4'!X23)</f>
        <v/>
      </c>
      <c r="L76" s="126" t="str">
        <f>IF('Pulje 4'!Z24="","",'Pulje 4'!Z24)</f>
        <v/>
      </c>
    </row>
    <row r="77" spans="1:12" ht="16">
      <c r="A77" s="113"/>
      <c r="B77" s="114" t="str">
        <f>IF('Pulje 4'!D25="","",'Pulje 4'!D25)</f>
        <v/>
      </c>
      <c r="C77" s="114" t="str">
        <f>IF('Pulje 4'!E25="","",'Pulje 4'!E25)</f>
        <v/>
      </c>
      <c r="D77" s="114" t="str">
        <f>IF('Pulje 4'!F25="","",'Pulje 4'!F25)</f>
        <v/>
      </c>
      <c r="E77" s="115" t="str">
        <f>IF('Pulje 4'!G25="","",'Pulje 4'!G25)</f>
        <v/>
      </c>
      <c r="F77" s="116" t="str">
        <f>IF('Pulje 4'!I25="","",'Pulje 4'!I25)</f>
        <v/>
      </c>
      <c r="G77" s="122" t="str">
        <f>IF('Pulje 4'!Q25="","",'Pulje 4'!Q25)</f>
        <v/>
      </c>
      <c r="H77" s="122" t="str">
        <f>IF('Pulje 4'!R25="","",'Pulje 4'!R25)</f>
        <v/>
      </c>
      <c r="I77" s="123" t="str">
        <f>IF('Pulje 4'!V25="","",'Pulje 4'!V25)</f>
        <v/>
      </c>
      <c r="J77" s="123" t="str">
        <f>IF('Pulje 4'!W25="","",'Pulje 4'!W25)</f>
        <v/>
      </c>
      <c r="K77" s="123" t="str">
        <f>IF('Pulje 4'!X25="","",'Pulje 4'!X25)</f>
        <v/>
      </c>
      <c r="L77" s="126" t="str">
        <f>IF('Pulje 4'!Z26="","",'Pulje 4'!Z26)</f>
        <v/>
      </c>
    </row>
    <row r="78" spans="1:12" ht="16">
      <c r="A78" s="113"/>
      <c r="B78" s="114" t="str">
        <f>IF('Pulje 4'!D27="","",'Pulje 4'!D27)</f>
        <v/>
      </c>
      <c r="C78" s="114" t="str">
        <f>IF('Pulje 4'!E27="","",'Pulje 4'!E27)</f>
        <v/>
      </c>
      <c r="D78" s="114" t="str">
        <f>IF('Pulje 4'!F27="","",'Pulje 4'!F27)</f>
        <v/>
      </c>
      <c r="E78" s="115" t="str">
        <f>IF('Pulje 4'!G27="","",'Pulje 4'!G27)</f>
        <v/>
      </c>
      <c r="F78" s="116" t="str">
        <f>IF('Pulje 4'!I27="","",'Pulje 4'!I27)</f>
        <v/>
      </c>
      <c r="G78" s="122" t="str">
        <f>IF('Pulje 4'!Q27="","",'Pulje 4'!Q27)</f>
        <v/>
      </c>
      <c r="H78" s="122" t="str">
        <f>IF('Pulje 4'!R27="","",'Pulje 4'!R27)</f>
        <v/>
      </c>
      <c r="I78" s="123" t="str">
        <f>IF('Pulje 4'!V27="","",'Pulje 4'!V27)</f>
        <v/>
      </c>
      <c r="J78" s="123" t="str">
        <f>IF('Pulje 4'!W27="","",'Pulje 4'!W27)</f>
        <v/>
      </c>
      <c r="K78" s="123" t="str">
        <f>IF('Pulje 4'!X27="","",'Pulje 4'!X27)</f>
        <v/>
      </c>
      <c r="L78" s="126" t="str">
        <f>IF('Pulje 4'!Z28="","",'Pulje 4'!Z28)</f>
        <v/>
      </c>
    </row>
    <row r="79" spans="1:12" ht="16">
      <c r="A79" s="113"/>
      <c r="B79" s="114" t="str">
        <f>IF('Pulje 4'!D29="","",'Pulje 4'!D29)</f>
        <v/>
      </c>
      <c r="C79" s="114" t="str">
        <f>IF('Pulje 4'!E29="","",'Pulje 4'!E29)</f>
        <v/>
      </c>
      <c r="D79" s="114" t="str">
        <f>IF('Pulje 4'!F29="","",'Pulje 4'!F29)</f>
        <v/>
      </c>
      <c r="E79" s="115" t="str">
        <f>IF('Pulje 4'!G29="","",'Pulje 4'!G29)</f>
        <v/>
      </c>
      <c r="F79" s="116" t="str">
        <f>IF('Pulje 4'!I29="","",'Pulje 4'!I29)</f>
        <v/>
      </c>
      <c r="G79" s="122" t="str">
        <f>IF('Pulje 4'!Q29="","",'Pulje 4'!Q29)</f>
        <v/>
      </c>
      <c r="H79" s="122" t="str">
        <f>IF('Pulje 4'!R29="","",'Pulje 4'!R29)</f>
        <v/>
      </c>
      <c r="I79" s="123" t="str">
        <f>IF('Pulje 4'!V29="","",'Pulje 4'!V29)</f>
        <v/>
      </c>
      <c r="J79" s="123" t="str">
        <f>IF('Pulje 4'!W29="","",'Pulje 4'!W29)</f>
        <v/>
      </c>
      <c r="K79" s="123" t="str">
        <f>IF('Pulje 4'!X29="","",'Pulje 4'!X29)</f>
        <v/>
      </c>
      <c r="L79" s="126" t="str">
        <f>IF('Pulje 4'!Z30="","",'Pulje 4'!Z30)</f>
        <v/>
      </c>
    </row>
    <row r="80" spans="1:12" ht="16">
      <c r="A80" s="113"/>
      <c r="B80" s="114" t="str">
        <f>IF('Pulje 4'!D31="","",'Pulje 4'!D31)</f>
        <v/>
      </c>
      <c r="C80" s="114" t="str">
        <f>IF('Pulje 4'!E31="","",'Pulje 4'!E31)</f>
        <v/>
      </c>
      <c r="D80" s="114" t="str">
        <f>IF('Pulje 4'!F31="","",'Pulje 4'!F31)</f>
        <v/>
      </c>
      <c r="E80" s="115" t="str">
        <f>IF('Pulje 4'!G31="","",'Pulje 4'!G31)</f>
        <v/>
      </c>
      <c r="F80" s="116" t="str">
        <f>IF('Pulje 4'!I31="","",'Pulje 4'!I31)</f>
        <v/>
      </c>
      <c r="G80" s="122" t="str">
        <f>IF('Pulje 4'!Q31="","",'Pulje 4'!Q31)</f>
        <v/>
      </c>
      <c r="H80" s="122" t="str">
        <f>IF('Pulje 4'!R31="","",'Pulje 4'!R31)</f>
        <v/>
      </c>
      <c r="I80" s="123" t="str">
        <f>IF('Pulje 4'!V31="","",'Pulje 4'!V31)</f>
        <v/>
      </c>
      <c r="J80" s="123" t="str">
        <f>IF('Pulje 4'!W31="","",'Pulje 4'!W31)</f>
        <v/>
      </c>
      <c r="K80" s="123" t="str">
        <f>IF('Pulje 4'!X31="","",'Pulje 4'!X31)</f>
        <v/>
      </c>
      <c r="L80" s="126" t="str">
        <f>IF('Pulje 4'!Z32="","",'Pulje 4'!Z32)</f>
        <v/>
      </c>
    </row>
    <row r="81" spans="1:12" ht="16">
      <c r="A81" s="113"/>
      <c r="B81" s="114" t="str">
        <f>IF('Pulje 5'!D9="","",'Pulje 5'!D9)</f>
        <v/>
      </c>
      <c r="C81" s="114" t="str">
        <f>IF('Pulje 5'!E9="","",'Pulje 5'!E9)</f>
        <v/>
      </c>
      <c r="D81" s="114" t="str">
        <f>IF('Pulje 5'!F9="","",'Pulje 5'!F9)</f>
        <v/>
      </c>
      <c r="E81" s="115" t="str">
        <f>IF('Pulje 5'!G9="","",'Pulje 5'!G9)</f>
        <v/>
      </c>
      <c r="F81" s="116" t="str">
        <f>IF('Pulje 5'!I9="","",'Pulje 5'!I9)</f>
        <v/>
      </c>
      <c r="G81" s="122" t="str">
        <f>IF('Pulje 5'!Q9="","",'Pulje 5'!Q9)</f>
        <v/>
      </c>
      <c r="H81" s="122" t="str">
        <f>IF('Pulje 5'!R9="","",'Pulje 5'!R9)</f>
        <v/>
      </c>
      <c r="I81" s="123" t="str">
        <f>IF('Pulje 5'!V9="","",'Pulje 5'!V9)</f>
        <v/>
      </c>
      <c r="J81" s="123" t="str">
        <f>IF('Pulje 5'!W9="","",'Pulje 5'!W9)</f>
        <v/>
      </c>
      <c r="K81" s="123" t="str">
        <f>IF('Pulje 5'!X9="","",'Pulje 5'!X9)</f>
        <v/>
      </c>
      <c r="L81" s="126" t="str">
        <f>IF('Pulje 5'!Z10="","",'Pulje 5'!Z10)</f>
        <v/>
      </c>
    </row>
    <row r="82" spans="1:12" ht="16">
      <c r="A82" s="113"/>
      <c r="B82" s="114" t="str">
        <f>IF('Pulje 5'!D11="","",'Pulje 5'!D11)</f>
        <v/>
      </c>
      <c r="C82" s="114" t="str">
        <f>IF('Pulje 5'!E11="","",'Pulje 5'!E11)</f>
        <v/>
      </c>
      <c r="D82" s="114" t="str">
        <f>IF('Pulje 5'!F11="","",'Pulje 5'!F11)</f>
        <v/>
      </c>
      <c r="E82" s="115" t="str">
        <f>IF('Pulje 5'!G11="","",'Pulje 5'!G11)</f>
        <v/>
      </c>
      <c r="F82" s="116" t="str">
        <f>IF('Pulje 5'!I11="","",'Pulje 5'!I11)</f>
        <v/>
      </c>
      <c r="G82" s="122" t="str">
        <f>IF('Pulje 5'!Q11="","",'Pulje 5'!Q11)</f>
        <v/>
      </c>
      <c r="H82" s="122" t="str">
        <f>IF('Pulje 5'!R11="","",'Pulje 5'!R11)</f>
        <v/>
      </c>
      <c r="I82" s="123" t="str">
        <f>IF('Pulje 5'!V11="","",'Pulje 5'!V11)</f>
        <v/>
      </c>
      <c r="J82" s="123" t="str">
        <f>IF('Pulje 5'!W11="","",'Pulje 5'!W11)</f>
        <v/>
      </c>
      <c r="K82" s="123" t="str">
        <f>IF('Pulje 5'!X11="","",'Pulje 5'!X11)</f>
        <v/>
      </c>
      <c r="L82" s="126" t="str">
        <f>IF('Pulje 5'!Z12="","",'Pulje 5'!Z12)</f>
        <v/>
      </c>
    </row>
    <row r="83" spans="1:12" ht="16">
      <c r="A83" s="113"/>
      <c r="B83" s="114" t="str">
        <f>IF('Pulje 5'!D13="","",'Pulje 5'!D13)</f>
        <v/>
      </c>
      <c r="C83" s="114" t="str">
        <f>IF('Pulje 5'!E13="","",'Pulje 5'!E13)</f>
        <v/>
      </c>
      <c r="D83" s="114" t="str">
        <f>IF('Pulje 5'!F13="","",'Pulje 5'!F13)</f>
        <v/>
      </c>
      <c r="E83" s="115" t="str">
        <f>IF('Pulje 5'!G13="","",'Pulje 5'!G13)</f>
        <v/>
      </c>
      <c r="F83" s="116" t="str">
        <f>IF('Pulje 5'!I13="","",'Pulje 5'!I13)</f>
        <v/>
      </c>
      <c r="G83" s="122" t="str">
        <f>IF('Pulje 5'!Q13="","",'Pulje 5'!Q13)</f>
        <v/>
      </c>
      <c r="H83" s="122" t="str">
        <f>IF('Pulje 5'!R13="","",'Pulje 5'!R13)</f>
        <v/>
      </c>
      <c r="I83" s="123" t="str">
        <f>IF('Pulje 5'!V13="","",'Pulje 5'!V13)</f>
        <v/>
      </c>
      <c r="J83" s="123" t="str">
        <f>IF('Pulje 5'!W13="","",'Pulje 5'!W13)</f>
        <v/>
      </c>
      <c r="K83" s="123" t="str">
        <f>IF('Pulje 5'!X13="","",'Pulje 5'!X13)</f>
        <v/>
      </c>
      <c r="L83" s="126" t="str">
        <f>IF('Pulje 5'!Z14="","",'Pulje 5'!Z14)</f>
        <v/>
      </c>
    </row>
    <row r="84" spans="1:12" ht="16">
      <c r="A84" s="113"/>
      <c r="B84" s="114" t="str">
        <f>IF('Pulje 5'!D15="","",'Pulje 5'!D15)</f>
        <v/>
      </c>
      <c r="C84" s="114" t="str">
        <f>IF('Pulje 5'!E15="","",'Pulje 5'!E15)</f>
        <v/>
      </c>
      <c r="D84" s="114" t="str">
        <f>IF('Pulje 5'!F15="","",'Pulje 5'!F15)</f>
        <v/>
      </c>
      <c r="E84" s="115" t="str">
        <f>IF('Pulje 5'!G15="","",'Pulje 5'!G15)</f>
        <v/>
      </c>
      <c r="F84" s="116" t="str">
        <f>IF('Pulje 5'!I15="","",'Pulje 5'!I15)</f>
        <v/>
      </c>
      <c r="G84" s="122" t="str">
        <f>IF('Pulje 5'!Q15="","",'Pulje 5'!Q15)</f>
        <v/>
      </c>
      <c r="H84" s="122" t="str">
        <f>IF('Pulje 5'!R15="","",'Pulje 5'!R15)</f>
        <v/>
      </c>
      <c r="I84" s="123" t="str">
        <f>IF('Pulje 5'!V15="","",'Pulje 5'!V15)</f>
        <v/>
      </c>
      <c r="J84" s="123" t="str">
        <f>IF('Pulje 5'!W15="","",'Pulje 5'!W15)</f>
        <v/>
      </c>
      <c r="K84" s="123" t="str">
        <f>IF('Pulje 5'!X15="","",'Pulje 5'!X15)</f>
        <v/>
      </c>
      <c r="L84" s="126" t="str">
        <f>IF('Pulje 5'!Z16="","",'Pulje 5'!Z16)</f>
        <v/>
      </c>
    </row>
    <row r="85" spans="1:12" ht="16">
      <c r="A85" s="113"/>
      <c r="B85" s="114" t="str">
        <f>IF('Pulje 5'!D17="","",'Pulje 5'!D17)</f>
        <v/>
      </c>
      <c r="C85" s="114" t="str">
        <f>IF('Pulje 5'!E17="","",'Pulje 5'!E17)</f>
        <v/>
      </c>
      <c r="D85" s="114" t="str">
        <f>IF('Pulje 5'!F17="","",'Pulje 5'!F17)</f>
        <v/>
      </c>
      <c r="E85" s="115" t="str">
        <f>IF('Pulje 5'!G17="","",'Pulje 5'!G17)</f>
        <v/>
      </c>
      <c r="F85" s="116" t="str">
        <f>IF('Pulje 5'!I17="","",'Pulje 5'!I17)</f>
        <v/>
      </c>
      <c r="G85" s="122" t="str">
        <f>IF('Pulje 5'!Q17="","",'Pulje 5'!Q17)</f>
        <v/>
      </c>
      <c r="H85" s="122" t="str">
        <f>IF('Pulje 5'!R17="","",'Pulje 5'!R17)</f>
        <v/>
      </c>
      <c r="I85" s="123" t="str">
        <f>IF('Pulje 5'!V17="","",'Pulje 5'!V17)</f>
        <v/>
      </c>
      <c r="J85" s="123" t="str">
        <f>IF('Pulje 5'!W17="","",'Pulje 5'!W17)</f>
        <v/>
      </c>
      <c r="K85" s="123" t="str">
        <f>IF('Pulje 5'!X17="","",'Pulje 5'!X17)</f>
        <v/>
      </c>
      <c r="L85" s="126" t="str">
        <f>IF('Pulje 5'!Z18="","",'Pulje 5'!Z18)</f>
        <v/>
      </c>
    </row>
    <row r="86" spans="1:12" ht="16">
      <c r="A86" s="113"/>
      <c r="B86" s="114" t="str">
        <f>IF('Pulje 5'!D19="","",'Pulje 5'!D19)</f>
        <v/>
      </c>
      <c r="C86" s="114" t="str">
        <f>IF('Pulje 5'!E19="","",'Pulje 5'!E19)</f>
        <v/>
      </c>
      <c r="D86" s="114" t="str">
        <f>IF('Pulje 5'!F19="","",'Pulje 5'!F19)</f>
        <v/>
      </c>
      <c r="E86" s="115" t="str">
        <f>IF('Pulje 5'!G19="","",'Pulje 5'!G19)</f>
        <v/>
      </c>
      <c r="F86" s="116" t="str">
        <f>IF('Pulje 5'!I19="","",'Pulje 5'!I19)</f>
        <v/>
      </c>
      <c r="G86" s="122" t="str">
        <f>IF('Pulje 5'!Q19="","",'Pulje 5'!Q19)</f>
        <v/>
      </c>
      <c r="H86" s="122" t="str">
        <f>IF('Pulje 5'!R19="","",'Pulje 5'!R19)</f>
        <v/>
      </c>
      <c r="I86" s="123" t="str">
        <f>IF('Pulje 5'!V19="","",'Pulje 5'!V19)</f>
        <v/>
      </c>
      <c r="J86" s="123" t="str">
        <f>IF('Pulje 5'!W19="","",'Pulje 5'!W19)</f>
        <v/>
      </c>
      <c r="K86" s="123" t="str">
        <f>IF('Pulje 5'!X19="","",'Pulje 5'!X19)</f>
        <v/>
      </c>
      <c r="L86" s="126" t="str">
        <f>IF('Pulje 5'!Z20="","",'Pulje 5'!Z20)</f>
        <v/>
      </c>
    </row>
    <row r="87" spans="1:12" ht="16">
      <c r="A87" s="113"/>
      <c r="B87" s="114" t="str">
        <f>IF('Pulje 5'!D21="","",'Pulje 5'!D21)</f>
        <v/>
      </c>
      <c r="C87" s="114" t="str">
        <f>IF('Pulje 5'!E21="","",'Pulje 5'!E21)</f>
        <v/>
      </c>
      <c r="D87" s="114" t="str">
        <f>IF('Pulje 5'!F21="","",'Pulje 5'!F21)</f>
        <v/>
      </c>
      <c r="E87" s="115" t="str">
        <f>IF('Pulje 5'!G21="","",'Pulje 5'!G21)</f>
        <v/>
      </c>
      <c r="F87" s="116" t="str">
        <f>IF('Pulje 5'!I21="","",'Pulje 5'!I21)</f>
        <v/>
      </c>
      <c r="G87" s="122" t="str">
        <f>IF('Pulje 5'!Q21="","",'Pulje 5'!Q21)</f>
        <v/>
      </c>
      <c r="H87" s="122" t="str">
        <f>IF('Pulje 5'!R21="","",'Pulje 5'!R21)</f>
        <v/>
      </c>
      <c r="I87" s="123" t="str">
        <f>IF('Pulje 5'!V21="","",'Pulje 5'!V21)</f>
        <v/>
      </c>
      <c r="J87" s="123" t="str">
        <f>IF('Pulje 5'!W21="","",'Pulje 5'!W21)</f>
        <v/>
      </c>
      <c r="K87" s="123" t="str">
        <f>IF('Pulje 5'!X21="","",'Pulje 5'!X21)</f>
        <v/>
      </c>
      <c r="L87" s="126" t="str">
        <f>IF('Pulje 5'!Z22="","",'Pulje 5'!Z22)</f>
        <v/>
      </c>
    </row>
    <row r="88" spans="1:12" ht="16">
      <c r="A88" s="113"/>
      <c r="B88" s="114" t="str">
        <f>IF('Pulje 5'!D23="","",'Pulje 5'!D23)</f>
        <v/>
      </c>
      <c r="C88" s="114" t="str">
        <f>IF('Pulje 5'!E23="","",'Pulje 5'!E23)</f>
        <v/>
      </c>
      <c r="D88" s="114" t="str">
        <f>IF('Pulje 5'!F23="","",'Pulje 5'!F23)</f>
        <v/>
      </c>
      <c r="E88" s="115" t="str">
        <f>IF('Pulje 5'!G23="","",'Pulje 5'!G23)</f>
        <v/>
      </c>
      <c r="F88" s="116" t="str">
        <f>IF('Pulje 5'!I23="","",'Pulje 5'!I23)</f>
        <v/>
      </c>
      <c r="G88" s="122" t="str">
        <f>IF('Pulje 5'!Q23="","",'Pulje 5'!Q23)</f>
        <v/>
      </c>
      <c r="H88" s="122" t="str">
        <f>IF('Pulje 5'!R23="","",'Pulje 5'!R23)</f>
        <v/>
      </c>
      <c r="I88" s="123" t="str">
        <f>IF('Pulje 5'!V23="","",'Pulje 5'!V23)</f>
        <v/>
      </c>
      <c r="J88" s="123" t="str">
        <f>IF('Pulje 5'!W23="","",'Pulje 5'!W23)</f>
        <v/>
      </c>
      <c r="K88" s="123" t="str">
        <f>IF('Pulje 5'!X23="","",'Pulje 5'!X23)</f>
        <v/>
      </c>
      <c r="L88" s="126" t="str">
        <f>IF('Pulje 5'!Z24="","",'Pulje 5'!Z24)</f>
        <v/>
      </c>
    </row>
    <row r="89" spans="1:12" ht="16">
      <c r="A89" s="113"/>
      <c r="B89" s="114" t="str">
        <f>IF('Pulje 5'!D25="","",'Pulje 5'!D25)</f>
        <v/>
      </c>
      <c r="C89" s="114" t="str">
        <f>IF('Pulje 5'!E25="","",'Pulje 5'!E25)</f>
        <v/>
      </c>
      <c r="D89" s="114" t="str">
        <f>IF('Pulje 5'!F25="","",'Pulje 5'!F25)</f>
        <v/>
      </c>
      <c r="E89" s="115" t="str">
        <f>IF('Pulje 5'!G25="","",'Pulje 5'!G25)</f>
        <v/>
      </c>
      <c r="F89" s="116" t="str">
        <f>IF('Pulje 5'!I25="","",'Pulje 5'!I25)</f>
        <v/>
      </c>
      <c r="G89" s="122" t="str">
        <f>IF('Pulje 5'!Q25="","",'Pulje 5'!Q25)</f>
        <v/>
      </c>
      <c r="H89" s="122" t="str">
        <f>IF('Pulje 5'!R25="","",'Pulje 5'!R25)</f>
        <v/>
      </c>
      <c r="I89" s="123" t="str">
        <f>IF('Pulje 5'!V25="","",'Pulje 5'!V25)</f>
        <v/>
      </c>
      <c r="J89" s="123" t="str">
        <f>IF('Pulje 5'!W25="","",'Pulje 5'!W25)</f>
        <v/>
      </c>
      <c r="K89" s="123" t="str">
        <f>IF('Pulje 5'!X25="","",'Pulje 5'!X25)</f>
        <v/>
      </c>
      <c r="L89" s="126" t="str">
        <f>IF('Pulje 5'!Z26="","",'Pulje 5'!Z26)</f>
        <v/>
      </c>
    </row>
    <row r="90" spans="1:12" ht="16">
      <c r="A90" s="113"/>
      <c r="B90" s="114" t="str">
        <f>IF('Pulje 5'!D27="","",'Pulje 5'!D27)</f>
        <v/>
      </c>
      <c r="C90" s="114" t="str">
        <f>IF('Pulje 5'!E27="","",'Pulje 5'!E27)</f>
        <v/>
      </c>
      <c r="D90" s="114" t="str">
        <f>IF('Pulje 5'!F27="","",'Pulje 5'!F27)</f>
        <v/>
      </c>
      <c r="E90" s="115" t="str">
        <f>IF('Pulje 5'!G27="","",'Pulje 5'!G27)</f>
        <v/>
      </c>
      <c r="F90" s="116" t="str">
        <f>IF('Pulje 5'!I27="","",'Pulje 5'!I27)</f>
        <v/>
      </c>
      <c r="G90" s="122" t="str">
        <f>IF('Pulje 5'!Q27="","",'Pulje 5'!Q27)</f>
        <v/>
      </c>
      <c r="H90" s="122" t="str">
        <f>IF('Pulje 5'!R27="","",'Pulje 5'!R27)</f>
        <v/>
      </c>
      <c r="I90" s="123" t="str">
        <f>IF('Pulje 5'!V27="","",'Pulje 5'!V27)</f>
        <v/>
      </c>
      <c r="J90" s="123" t="str">
        <f>IF('Pulje 5'!W27="","",'Pulje 5'!W27)</f>
        <v/>
      </c>
      <c r="K90" s="123" t="str">
        <f>IF('Pulje 5'!X27="","",'Pulje 5'!X27)</f>
        <v/>
      </c>
      <c r="L90" s="126" t="str">
        <f>IF('Pulje 5'!Z28="","",'Pulje 5'!Z28)</f>
        <v/>
      </c>
    </row>
    <row r="91" spans="1:12" ht="16">
      <c r="A91" s="113"/>
      <c r="B91" s="114" t="str">
        <f>IF('Pulje 5'!D29="","",'Pulje 5'!D29)</f>
        <v/>
      </c>
      <c r="C91" s="114" t="str">
        <f>IF('Pulje 5'!E29="","",'Pulje 5'!E29)</f>
        <v/>
      </c>
      <c r="D91" s="114" t="str">
        <f>IF('Pulje 5'!F29="","",'Pulje 5'!F29)</f>
        <v/>
      </c>
      <c r="E91" s="115" t="str">
        <f>IF('Pulje 5'!G29="","",'Pulje 5'!G29)</f>
        <v/>
      </c>
      <c r="F91" s="116" t="str">
        <f>IF('Pulje 5'!I29="","",'Pulje 5'!I29)</f>
        <v/>
      </c>
      <c r="G91" s="122" t="str">
        <f>IF('Pulje 5'!Q29="","",'Pulje 5'!Q29)</f>
        <v/>
      </c>
      <c r="H91" s="122" t="str">
        <f>IF('Pulje 5'!R29="","",'Pulje 5'!R29)</f>
        <v/>
      </c>
      <c r="I91" s="123" t="str">
        <f>IF('Pulje 5'!V29="","",'Pulje 5'!V29)</f>
        <v/>
      </c>
      <c r="J91" s="123" t="str">
        <f>IF('Pulje 5'!W29="","",'Pulje 5'!W29)</f>
        <v/>
      </c>
      <c r="K91" s="123" t="str">
        <f>IF('Pulje 5'!X29="","",'Pulje 5'!X29)</f>
        <v/>
      </c>
      <c r="L91" s="126" t="str">
        <f>IF('Pulje 5'!Z30="","",'Pulje 5'!Z30)</f>
        <v/>
      </c>
    </row>
    <row r="92" spans="1:12" ht="16">
      <c r="A92" s="113"/>
      <c r="B92" s="114" t="str">
        <f>IF('Pulje 5'!D31="","",'Pulje 5'!D31)</f>
        <v/>
      </c>
      <c r="C92" s="114" t="str">
        <f>IF('Pulje 5'!E31="","",'Pulje 5'!E31)</f>
        <v/>
      </c>
      <c r="D92" s="114" t="str">
        <f>IF('Pulje 5'!F31="","",'Pulje 5'!F31)</f>
        <v/>
      </c>
      <c r="E92" s="115" t="str">
        <f>IF('Pulje 5'!G31="","",'Pulje 5'!G31)</f>
        <v/>
      </c>
      <c r="F92" s="116" t="str">
        <f>IF('Pulje 5'!I31="","",'Pulje 5'!I31)</f>
        <v/>
      </c>
      <c r="G92" s="122" t="str">
        <f>IF('Pulje 5'!Q31="","",'Pulje 5'!Q31)</f>
        <v/>
      </c>
      <c r="H92" s="122" t="str">
        <f>IF('Pulje 5'!R31="","",'Pulje 5'!R31)</f>
        <v/>
      </c>
      <c r="I92" s="123" t="str">
        <f>IF('Pulje 5'!V31="","",'Pulje 5'!V31)</f>
        <v/>
      </c>
      <c r="J92" s="123" t="str">
        <f>IF('Pulje 5'!W31="","",'Pulje 5'!W31)</f>
        <v/>
      </c>
      <c r="K92" s="123" t="str">
        <f>IF('Pulje 5'!X31="","",'Pulje 5'!X31)</f>
        <v/>
      </c>
      <c r="L92" s="126" t="str">
        <f>IF('Pulje 5'!Z32="","",'Pulje 5'!Z32)</f>
        <v/>
      </c>
    </row>
    <row r="93" spans="1:12" ht="16">
      <c r="A93" s="113"/>
      <c r="B93" s="114" t="str">
        <f>IF('Plje 6'!D9="","",'Plje 6'!D9)</f>
        <v/>
      </c>
      <c r="C93" s="114" t="str">
        <f>IF('Plje 6'!E9="","",'Plje 6'!E9)</f>
        <v/>
      </c>
      <c r="D93" s="114" t="str">
        <f>IF('Plje 6'!F9="","",'Plje 6'!F9)</f>
        <v/>
      </c>
      <c r="E93" s="115" t="str">
        <f>IF('Plje 6'!G9="","",'Plje 6'!G9)</f>
        <v/>
      </c>
      <c r="F93" s="116" t="str">
        <f>IF('Plje 6'!I9="","",'Plje 6'!I9)</f>
        <v/>
      </c>
      <c r="G93" s="122" t="str">
        <f>IF('Plje 6'!Q9="","",'Plje 6'!Q9)</f>
        <v/>
      </c>
      <c r="H93" s="122" t="str">
        <f>IF('Plje 6'!R9="","",'Plje 6'!R9)</f>
        <v/>
      </c>
      <c r="I93" s="123" t="str">
        <f>IF('Plje 6'!V9="","",'Plje 6'!V9)</f>
        <v/>
      </c>
      <c r="J93" s="123" t="str">
        <f>IF('Plje 6'!W9="","",'Plje 6'!W9)</f>
        <v/>
      </c>
      <c r="K93" s="123" t="str">
        <f>IF('Plje 6'!X9="","",'Plje 6'!X9)</f>
        <v/>
      </c>
      <c r="L93" s="126" t="str">
        <f>IF('Plje 6'!Z10="","",'Plje 6'!Z10)</f>
        <v/>
      </c>
    </row>
    <row r="94" spans="1:12" ht="16">
      <c r="A94" s="113"/>
      <c r="B94" s="114" t="str">
        <f>IF('Plje 6'!D11="","",'Plje 6'!D11)</f>
        <v/>
      </c>
      <c r="C94" s="114" t="str">
        <f>IF('Plje 6'!E11="","",'Plje 6'!E11)</f>
        <v/>
      </c>
      <c r="D94" s="114" t="str">
        <f>IF('Plje 6'!F11="","",'Plje 6'!F11)</f>
        <v/>
      </c>
      <c r="E94" s="115" t="str">
        <f>IF('Plje 6'!G11="","",'Plje 6'!G11)</f>
        <v/>
      </c>
      <c r="F94" s="116" t="str">
        <f>IF('Plje 6'!I11="","",'Plje 6'!I11)</f>
        <v/>
      </c>
      <c r="G94" s="122" t="str">
        <f>IF('Plje 6'!Q11="","",'Plje 6'!Q11)</f>
        <v/>
      </c>
      <c r="H94" s="122" t="str">
        <f>IF('Plje 6'!R11="","",'Plje 6'!R11)</f>
        <v/>
      </c>
      <c r="I94" s="123" t="str">
        <f>IF('Plje 6'!V11="","",'Plje 6'!V11)</f>
        <v/>
      </c>
      <c r="J94" s="123" t="str">
        <f>IF('Plje 6'!W11="","",'Plje 6'!W11)</f>
        <v/>
      </c>
      <c r="K94" s="123" t="str">
        <f>IF('Plje 6'!X11="","",'Plje 6'!X11)</f>
        <v/>
      </c>
      <c r="L94" s="126" t="str">
        <f>IF('Plje 6'!Z12="","",'Plje 6'!Z12)</f>
        <v/>
      </c>
    </row>
    <row r="95" spans="1:12" ht="16">
      <c r="A95" s="113"/>
      <c r="B95" s="114" t="str">
        <f>IF('Plje 6'!D13="","",'Plje 6'!D13)</f>
        <v/>
      </c>
      <c r="C95" s="114" t="str">
        <f>IF('Plje 6'!E13="","",'Plje 6'!E13)</f>
        <v/>
      </c>
      <c r="D95" s="114" t="str">
        <f>IF('Plje 6'!F13="","",'Plje 6'!F13)</f>
        <v/>
      </c>
      <c r="E95" s="115" t="str">
        <f>IF('Plje 6'!G13="","",'Plje 6'!G13)</f>
        <v/>
      </c>
      <c r="F95" s="116" t="str">
        <f>IF('Plje 6'!I13="","",'Plje 6'!I13)</f>
        <v/>
      </c>
      <c r="G95" s="122" t="str">
        <f>IF('Plje 6'!Q13="","",'Plje 6'!Q13)</f>
        <v/>
      </c>
      <c r="H95" s="122" t="str">
        <f>IF('Plje 6'!R13="","",'Plje 6'!R13)</f>
        <v/>
      </c>
      <c r="I95" s="123" t="str">
        <f>IF('Plje 6'!V13="","",'Plje 6'!V13)</f>
        <v/>
      </c>
      <c r="J95" s="123" t="str">
        <f>IF('Plje 6'!W13="","",'Plje 6'!W13)</f>
        <v/>
      </c>
      <c r="K95" s="123" t="str">
        <f>IF('Plje 6'!X13="","",'Plje 6'!X13)</f>
        <v/>
      </c>
      <c r="L95" s="126" t="str">
        <f>IF('Plje 6'!Z14="","",'Plje 6'!Z14)</f>
        <v/>
      </c>
    </row>
    <row r="96" spans="1:12" ht="16">
      <c r="A96" s="113"/>
      <c r="B96" s="114" t="str">
        <f>IF('Plje 6'!D15="","",'Plje 6'!D15)</f>
        <v/>
      </c>
      <c r="C96" s="114" t="str">
        <f>IF('Plje 6'!E15="","",'Plje 6'!E15)</f>
        <v/>
      </c>
      <c r="D96" s="114" t="str">
        <f>IF('Plje 6'!F15="","",'Plje 6'!F15)</f>
        <v/>
      </c>
      <c r="E96" s="115" t="str">
        <f>IF('Plje 6'!G15="","",'Plje 6'!G15)</f>
        <v/>
      </c>
      <c r="F96" s="116" t="str">
        <f>IF('Plje 6'!I15="","",'Plje 6'!I15)</f>
        <v/>
      </c>
      <c r="G96" s="122" t="str">
        <f>IF('Plje 6'!Q15="","",'Plje 6'!Q15)</f>
        <v/>
      </c>
      <c r="H96" s="122" t="str">
        <f>IF('Plje 6'!R15="","",'Plje 6'!R15)</f>
        <v/>
      </c>
      <c r="I96" s="123" t="str">
        <f>IF('Plje 6'!V15="","",'Plje 6'!V15)</f>
        <v/>
      </c>
      <c r="J96" s="123" t="str">
        <f>IF('Plje 6'!W15="","",'Plje 6'!W15)</f>
        <v/>
      </c>
      <c r="K96" s="123" t="str">
        <f>IF('Plje 6'!X15="","",'Plje 6'!X15)</f>
        <v/>
      </c>
      <c r="L96" s="126" t="str">
        <f>IF('Plje 6'!Z16="","",'Plje 6'!Z16)</f>
        <v/>
      </c>
    </row>
    <row r="97" spans="1:12" ht="16">
      <c r="A97" s="113"/>
      <c r="B97" s="114" t="str">
        <f>IF('Plje 6'!D17="","",'Plje 6'!D17)</f>
        <v/>
      </c>
      <c r="C97" s="114" t="str">
        <f>IF('Plje 6'!E17="","",'Plje 6'!E17)</f>
        <v/>
      </c>
      <c r="D97" s="114" t="str">
        <f>IF('Plje 6'!F17="","",'Plje 6'!F17)</f>
        <v/>
      </c>
      <c r="E97" s="115" t="str">
        <f>IF('Plje 6'!G17="","",'Plje 6'!G17)</f>
        <v/>
      </c>
      <c r="F97" s="116" t="str">
        <f>IF('Plje 6'!I17="","",'Plje 6'!I17)</f>
        <v/>
      </c>
      <c r="G97" s="122" t="str">
        <f>IF('Plje 6'!Q17="","",'Plje 6'!Q17)</f>
        <v/>
      </c>
      <c r="H97" s="122" t="str">
        <f>IF('Plje 6'!R17="","",'Plje 6'!R17)</f>
        <v/>
      </c>
      <c r="I97" s="123" t="str">
        <f>IF('Plje 6'!V17="","",'Plje 6'!V17)</f>
        <v/>
      </c>
      <c r="J97" s="123" t="str">
        <f>IF('Plje 6'!W17="","",'Plje 6'!W17)</f>
        <v/>
      </c>
      <c r="K97" s="123" t="str">
        <f>IF('Plje 6'!X17="","",'Plje 6'!X17)</f>
        <v/>
      </c>
      <c r="L97" s="126" t="str">
        <f>IF('Plje 6'!Z18="","",'Plje 6'!Z18)</f>
        <v/>
      </c>
    </row>
    <row r="98" spans="1:12" ht="16">
      <c r="A98" s="113"/>
      <c r="B98" s="114" t="str">
        <f>IF('Plje 6'!D19="","",'Plje 6'!D19)</f>
        <v/>
      </c>
      <c r="C98" s="114" t="str">
        <f>IF('Plje 6'!E19="","",'Plje 6'!E19)</f>
        <v/>
      </c>
      <c r="D98" s="114" t="str">
        <f>IF('Plje 6'!F19="","",'Plje 6'!F19)</f>
        <v/>
      </c>
      <c r="E98" s="115" t="str">
        <f>IF('Plje 6'!G19="","",'Plje 6'!G19)</f>
        <v/>
      </c>
      <c r="F98" s="116" t="str">
        <f>IF('Plje 6'!I19="","",'Plje 6'!I19)</f>
        <v/>
      </c>
      <c r="G98" s="122" t="str">
        <f>IF('Plje 6'!Q19="","",'Plje 6'!Q19)</f>
        <v/>
      </c>
      <c r="H98" s="122" t="str">
        <f>IF('Plje 6'!R19="","",'Plje 6'!R19)</f>
        <v/>
      </c>
      <c r="I98" s="123" t="str">
        <f>IF('Plje 6'!V19="","",'Plje 6'!V19)</f>
        <v/>
      </c>
      <c r="J98" s="123" t="str">
        <f>IF('Plje 6'!W19="","",'Plje 6'!W19)</f>
        <v/>
      </c>
      <c r="K98" s="123" t="str">
        <f>IF('Plje 6'!X19="","",'Plje 6'!X19)</f>
        <v/>
      </c>
      <c r="L98" s="126" t="str">
        <f>IF('Plje 6'!Z20="","",'Plje 6'!Z20)</f>
        <v/>
      </c>
    </row>
    <row r="99" spans="1:12" ht="16">
      <c r="A99" s="113"/>
      <c r="B99" s="114" t="str">
        <f>IF('Plje 6'!D21="","",'Plje 6'!D21)</f>
        <v/>
      </c>
      <c r="C99" s="114" t="str">
        <f>IF('Plje 6'!E21="","",'Plje 6'!E21)</f>
        <v/>
      </c>
      <c r="D99" s="114" t="str">
        <f>IF('Plje 6'!F21="","",'Plje 6'!F21)</f>
        <v/>
      </c>
      <c r="E99" s="115" t="str">
        <f>IF('Plje 6'!G21="","",'Plje 6'!G21)</f>
        <v/>
      </c>
      <c r="F99" s="116" t="str">
        <f>IF('Plje 6'!I21="","",'Plje 6'!I21)</f>
        <v/>
      </c>
      <c r="G99" s="122" t="str">
        <f>IF('Plje 6'!Q21="","",'Plje 6'!Q21)</f>
        <v/>
      </c>
      <c r="H99" s="122" t="str">
        <f>IF('Plje 6'!R21="","",'Plje 6'!R21)</f>
        <v/>
      </c>
      <c r="I99" s="123" t="str">
        <f>IF('Plje 6'!V21="","",'Plje 6'!V21)</f>
        <v/>
      </c>
      <c r="J99" s="123" t="str">
        <f>IF('Plje 6'!W21="","",'Plje 6'!W21)</f>
        <v/>
      </c>
      <c r="K99" s="123" t="str">
        <f>IF('Plje 6'!X21="","",'Plje 6'!X21)</f>
        <v/>
      </c>
      <c r="L99" s="126" t="str">
        <f>IF('Plje 6'!Z22="","",'Plje 6'!Z22)</f>
        <v/>
      </c>
    </row>
    <row r="100" spans="1:12" ht="16">
      <c r="A100" s="113"/>
      <c r="B100" s="114" t="str">
        <f>IF('Plje 6'!D23="","",'Plje 6'!D23)</f>
        <v/>
      </c>
      <c r="C100" s="114" t="str">
        <f>IF('Plje 6'!E23="","",'Plje 6'!E23)</f>
        <v/>
      </c>
      <c r="D100" s="114" t="str">
        <f>IF('Plje 6'!F23="","",'Plje 6'!F23)</f>
        <v/>
      </c>
      <c r="E100" s="115" t="str">
        <f>IF('Plje 6'!G23="","",'Plje 6'!G23)</f>
        <v/>
      </c>
      <c r="F100" s="116" t="str">
        <f>IF('Plje 6'!I23="","",'Plje 6'!I23)</f>
        <v/>
      </c>
      <c r="G100" s="122" t="str">
        <f>IF('Plje 6'!Q23="","",'Plje 6'!Q23)</f>
        <v/>
      </c>
      <c r="H100" s="122" t="str">
        <f>IF('Plje 6'!R23="","",'Plje 6'!R23)</f>
        <v/>
      </c>
      <c r="I100" s="123" t="str">
        <f>IF('Plje 6'!V23="","",'Plje 6'!V23)</f>
        <v/>
      </c>
      <c r="J100" s="123" t="str">
        <f>IF('Plje 6'!W23="","",'Plje 6'!W23)</f>
        <v/>
      </c>
      <c r="K100" s="123" t="str">
        <f>IF('Plje 6'!X23="","",'Plje 6'!X23)</f>
        <v/>
      </c>
      <c r="L100" s="126" t="str">
        <f>IF('Plje 6'!Z24="","",'Plje 6'!Z24)</f>
        <v/>
      </c>
    </row>
    <row r="101" spans="1:12" ht="16">
      <c r="A101" s="113"/>
      <c r="B101" s="114" t="str">
        <f>IF('Plje 6'!D25="","",'Plje 6'!D25)</f>
        <v/>
      </c>
      <c r="C101" s="114" t="str">
        <f>IF('Plje 6'!E25="","",'Plje 6'!E25)</f>
        <v/>
      </c>
      <c r="D101" s="114" t="str">
        <f>IF('Plje 6'!F25="","",'Plje 6'!F25)</f>
        <v/>
      </c>
      <c r="E101" s="115" t="str">
        <f>IF('Plje 6'!G25="","",'Plje 6'!G25)</f>
        <v/>
      </c>
      <c r="F101" s="116" t="str">
        <f>IF('Plje 6'!I25="","",'Plje 6'!I25)</f>
        <v/>
      </c>
      <c r="G101" s="122" t="str">
        <f>IF('Plje 6'!Q25="","",'Plje 6'!Q25)</f>
        <v/>
      </c>
      <c r="H101" s="122" t="str">
        <f>IF('Plje 6'!R25="","",'Plje 6'!R25)</f>
        <v/>
      </c>
      <c r="I101" s="123" t="str">
        <f>IF('Plje 6'!V25="","",'Plje 6'!V25)</f>
        <v/>
      </c>
      <c r="J101" s="123" t="str">
        <f>IF('Plje 6'!W25="","",'Plje 6'!W25)</f>
        <v/>
      </c>
      <c r="K101" s="123" t="str">
        <f>IF('Plje 6'!X25="","",'Plje 6'!X25)</f>
        <v/>
      </c>
      <c r="L101" s="126" t="str">
        <f>IF('Plje 6'!Z26="","",'Plje 6'!Z26)</f>
        <v/>
      </c>
    </row>
    <row r="102" spans="1:12" ht="16">
      <c r="A102" s="113"/>
      <c r="B102" s="114" t="str">
        <f>IF('Plje 6'!D27="","",'Plje 6'!D27)</f>
        <v/>
      </c>
      <c r="C102" s="114" t="str">
        <f>IF('Plje 6'!E27="","",'Plje 6'!E27)</f>
        <v/>
      </c>
      <c r="D102" s="114" t="str">
        <f>IF('Plje 6'!F27="","",'Plje 6'!F27)</f>
        <v/>
      </c>
      <c r="E102" s="115" t="str">
        <f>IF('Plje 6'!G27="","",'Plje 6'!G27)</f>
        <v/>
      </c>
      <c r="F102" s="116" t="str">
        <f>IF('Plje 6'!I27="","",'Plje 6'!I27)</f>
        <v/>
      </c>
      <c r="G102" s="122" t="str">
        <f>IF('Plje 6'!Q27="","",'Plje 6'!Q27)</f>
        <v/>
      </c>
      <c r="H102" s="122" t="str">
        <f>IF('Plje 6'!R27="","",'Plje 6'!R27)</f>
        <v/>
      </c>
      <c r="I102" s="123" t="str">
        <f>IF('Plje 6'!V27="","",'Plje 6'!V27)</f>
        <v/>
      </c>
      <c r="J102" s="123" t="str">
        <f>IF('Plje 6'!W27="","",'Plje 6'!W27)</f>
        <v/>
      </c>
      <c r="K102" s="123" t="str">
        <f>IF('Plje 6'!X27="","",'Plje 6'!X27)</f>
        <v/>
      </c>
      <c r="L102" s="126" t="str">
        <f>IF('Plje 6'!Z28="","",'Plje 6'!Z28)</f>
        <v/>
      </c>
    </row>
    <row r="103" spans="1:12" ht="16">
      <c r="A103" s="113"/>
      <c r="B103" s="114" t="str">
        <f>IF('Plje 6'!D29="","",'Plje 6'!D29)</f>
        <v/>
      </c>
      <c r="C103" s="114" t="str">
        <f>IF('Plje 6'!E29="","",'Plje 6'!E29)</f>
        <v/>
      </c>
      <c r="D103" s="114" t="str">
        <f>IF('Plje 6'!F29="","",'Plje 6'!F29)</f>
        <v/>
      </c>
      <c r="E103" s="115" t="str">
        <f>IF('Plje 6'!G29="","",'Plje 6'!G29)</f>
        <v/>
      </c>
      <c r="F103" s="116" t="str">
        <f>IF('Plje 6'!I29="","",'Plje 6'!I29)</f>
        <v/>
      </c>
      <c r="G103" s="122" t="str">
        <f>IF('Plje 6'!Q29="","",'Plje 6'!Q29)</f>
        <v/>
      </c>
      <c r="H103" s="122" t="str">
        <f>IF('Plje 6'!R29="","",'Plje 6'!R29)</f>
        <v/>
      </c>
      <c r="I103" s="123" t="str">
        <f>IF('Plje 6'!V29="","",'Plje 6'!V29)</f>
        <v/>
      </c>
      <c r="J103" s="123" t="str">
        <f>IF('Plje 6'!W29="","",'Plje 6'!W29)</f>
        <v/>
      </c>
      <c r="K103" s="123" t="str">
        <f>IF('Plje 6'!X29="","",'Plje 6'!X29)</f>
        <v/>
      </c>
      <c r="L103" s="126" t="str">
        <f>IF('Plje 6'!Z30="","",'Plje 6'!Z30)</f>
        <v/>
      </c>
    </row>
    <row r="104" spans="1:12" ht="16">
      <c r="A104" s="113"/>
      <c r="B104" s="114" t="str">
        <f>IF('Plje 6'!D31="","",'Plje 6'!D31)</f>
        <v/>
      </c>
      <c r="C104" s="114" t="str">
        <f>IF('Plje 6'!E31="","",'Plje 6'!E31)</f>
        <v/>
      </c>
      <c r="D104" s="114" t="str">
        <f>IF('Plje 6'!F31="","",'Plje 6'!F31)</f>
        <v/>
      </c>
      <c r="E104" s="115" t="str">
        <f>IF('Plje 6'!G31="","",'Plje 6'!G31)</f>
        <v/>
      </c>
      <c r="F104" s="116" t="str">
        <f>IF('Plje 6'!I31="","",'Plje 6'!I31)</f>
        <v/>
      </c>
      <c r="G104" s="122" t="str">
        <f>IF('Plje 6'!Q31="","",'Plje 6'!Q31)</f>
        <v/>
      </c>
      <c r="H104" s="122" t="str">
        <f>IF('Plje 6'!R31="","",'Plje 6'!R31)</f>
        <v/>
      </c>
      <c r="I104" s="123" t="str">
        <f>IF('Plje 6'!V31="","",'Plje 6'!V31)</f>
        <v/>
      </c>
      <c r="J104" s="123" t="str">
        <f>IF('Plje 6'!W31="","",'Plje 6'!W31)</f>
        <v/>
      </c>
      <c r="K104" s="123" t="str">
        <f>IF('Plje 6'!X31="","",'Plje 6'!X31)</f>
        <v/>
      </c>
      <c r="L104" s="126" t="str">
        <f>IF('Plje 6'!Z32="","",'Plje 6'!Z32)</f>
        <v/>
      </c>
    </row>
    <row r="105" spans="1:12" ht="16">
      <c r="A105" s="113"/>
      <c r="B105" s="114" t="str">
        <f>IF('Pulje 7'!D9="","",'Pulje 7'!D9)</f>
        <v/>
      </c>
      <c r="C105" s="114" t="str">
        <f>IF('Pulje 7'!E9="","",'Pulje 7'!E9)</f>
        <v/>
      </c>
      <c r="D105" s="114" t="str">
        <f>IF('Pulje 7'!F9="","",'Pulje 7'!F9)</f>
        <v/>
      </c>
      <c r="E105" s="115" t="str">
        <f>IF('Pulje 7'!G9="","",'Pulje 7'!G9)</f>
        <v/>
      </c>
      <c r="F105" s="116" t="str">
        <f>IF('Pulje 7'!I9="","",'Pulje 7'!I9)</f>
        <v/>
      </c>
      <c r="G105" s="122" t="str">
        <f>IF('Pulje 7'!Q9="","",'Pulje 7'!Q9)</f>
        <v/>
      </c>
      <c r="H105" s="122" t="str">
        <f>IF('Pulje 7'!R9="","",'Pulje 7'!R9)</f>
        <v/>
      </c>
      <c r="I105" s="123" t="str">
        <f>IF('Pulje 7'!V9="","",'Pulje 7'!V9)</f>
        <v/>
      </c>
      <c r="J105" s="123" t="str">
        <f>IF('Pulje 7'!W9="","",'Pulje 7'!W9)</f>
        <v/>
      </c>
      <c r="K105" s="123" t="str">
        <f>IF('Pulje 7'!X9="","",'Pulje 7'!X9)</f>
        <v/>
      </c>
      <c r="L105" s="126" t="str">
        <f>IF('Pulje 7'!Z10="","",'Pulje 7'!Z10)</f>
        <v/>
      </c>
    </row>
    <row r="106" spans="1:12" ht="16">
      <c r="A106" s="113"/>
      <c r="B106" s="114" t="str">
        <f>IF('Pulje 7'!D11="","",'Pulje 7'!D11)</f>
        <v/>
      </c>
      <c r="C106" s="114" t="str">
        <f>IF('Pulje 7'!E11="","",'Pulje 7'!E11)</f>
        <v/>
      </c>
      <c r="D106" s="114" t="str">
        <f>IF('Pulje 7'!F11="","",'Pulje 7'!F11)</f>
        <v/>
      </c>
      <c r="E106" s="115" t="str">
        <f>IF('Pulje 7'!G11="","",'Pulje 7'!G11)</f>
        <v/>
      </c>
      <c r="F106" s="116" t="str">
        <f>IF('Pulje 7'!I11="","",'Pulje 7'!I11)</f>
        <v/>
      </c>
      <c r="G106" s="122" t="str">
        <f>IF('Pulje 7'!Q11="","",'Pulje 7'!Q11)</f>
        <v/>
      </c>
      <c r="H106" s="122" t="str">
        <f>IF('Pulje 7'!R11="","",'Pulje 7'!R11)</f>
        <v/>
      </c>
      <c r="I106" s="123" t="str">
        <f>IF('Pulje 7'!V11="","",'Pulje 7'!V11)</f>
        <v/>
      </c>
      <c r="J106" s="123" t="str">
        <f>IF('Pulje 7'!W11="","",'Pulje 7'!W11)</f>
        <v/>
      </c>
      <c r="K106" s="123" t="str">
        <f>IF('Pulje 7'!X11="","",'Pulje 7'!X11)</f>
        <v/>
      </c>
      <c r="L106" s="126" t="str">
        <f>IF('Pulje 7'!Z12="","",'Pulje 7'!Z12)</f>
        <v/>
      </c>
    </row>
    <row r="107" spans="1:12" ht="16">
      <c r="A107" s="113"/>
      <c r="B107" s="114" t="str">
        <f>IF('Pulje 7'!D13="","",'Pulje 7'!D13)</f>
        <v/>
      </c>
      <c r="C107" s="114" t="str">
        <f>IF('Pulje 7'!E13="","",'Pulje 7'!E13)</f>
        <v/>
      </c>
      <c r="D107" s="114" t="str">
        <f>IF('Pulje 7'!F13="","",'Pulje 7'!F13)</f>
        <v/>
      </c>
      <c r="E107" s="115" t="str">
        <f>IF('Pulje 7'!G13="","",'Pulje 7'!G13)</f>
        <v/>
      </c>
      <c r="F107" s="116" t="str">
        <f>IF('Pulje 7'!I13="","",'Pulje 7'!I13)</f>
        <v/>
      </c>
      <c r="G107" s="122" t="str">
        <f>IF('Pulje 7'!Q13="","",'Pulje 7'!Q13)</f>
        <v/>
      </c>
      <c r="H107" s="122" t="str">
        <f>IF('Pulje 7'!R13="","",'Pulje 7'!R13)</f>
        <v/>
      </c>
      <c r="I107" s="123" t="str">
        <f>IF('Pulje 7'!V13="","",'Pulje 7'!V13)</f>
        <v/>
      </c>
      <c r="J107" s="123" t="str">
        <f>IF('Pulje 7'!W13="","",'Pulje 7'!W13)</f>
        <v/>
      </c>
      <c r="K107" s="123" t="str">
        <f>IF('Pulje 7'!X13="","",'Pulje 7'!X13)</f>
        <v/>
      </c>
      <c r="L107" s="126" t="str">
        <f>IF('Pulje 7'!Z14="","",'Pulje 7'!Z14)</f>
        <v/>
      </c>
    </row>
    <row r="108" spans="1:12" ht="16">
      <c r="A108" s="113"/>
      <c r="B108" s="114" t="str">
        <f>IF('Pulje 7'!D15="","",'Pulje 7'!D15)</f>
        <v/>
      </c>
      <c r="C108" s="114" t="str">
        <f>IF('Pulje 7'!E15="","",'Pulje 7'!E15)</f>
        <v/>
      </c>
      <c r="D108" s="114" t="str">
        <f>IF('Pulje 7'!F15="","",'Pulje 7'!F15)</f>
        <v/>
      </c>
      <c r="E108" s="115" t="str">
        <f>IF('Pulje 7'!G15="","",'Pulje 7'!G15)</f>
        <v/>
      </c>
      <c r="F108" s="116" t="str">
        <f>IF('Pulje 7'!I15="","",'Pulje 7'!I15)</f>
        <v/>
      </c>
      <c r="G108" s="122" t="str">
        <f>IF('Pulje 7'!Q15="","",'Pulje 7'!Q15)</f>
        <v/>
      </c>
      <c r="H108" s="122" t="str">
        <f>IF('Pulje 7'!R15="","",'Pulje 7'!R15)</f>
        <v/>
      </c>
      <c r="I108" s="123" t="str">
        <f>IF('Pulje 7'!V15="","",'Pulje 7'!V15)</f>
        <v/>
      </c>
      <c r="J108" s="123" t="str">
        <f>IF('Pulje 7'!W15="","",'Pulje 7'!W15)</f>
        <v/>
      </c>
      <c r="K108" s="123" t="str">
        <f>IF('Pulje 7'!X15="","",'Pulje 7'!X15)</f>
        <v/>
      </c>
      <c r="L108" s="126" t="str">
        <f>IF('Pulje 7'!Z16="","",'Pulje 7'!Z16)</f>
        <v/>
      </c>
    </row>
    <row r="109" spans="1:12" ht="16">
      <c r="A109" s="113"/>
      <c r="B109" s="114" t="str">
        <f>IF('Pulje 7'!D17="","",'Pulje 7'!D17)</f>
        <v/>
      </c>
      <c r="C109" s="114" t="str">
        <f>IF('Pulje 7'!E17="","",'Pulje 7'!E17)</f>
        <v/>
      </c>
      <c r="D109" s="114" t="str">
        <f>IF('Pulje 7'!F17="","",'Pulje 7'!F17)</f>
        <v/>
      </c>
      <c r="E109" s="115" t="str">
        <f>IF('Pulje 7'!G17="","",'Pulje 7'!G17)</f>
        <v/>
      </c>
      <c r="F109" s="116" t="str">
        <f>IF('Pulje 7'!I17="","",'Pulje 7'!I17)</f>
        <v/>
      </c>
      <c r="G109" s="122" t="str">
        <f>IF('Pulje 7'!Q17="","",'Pulje 7'!Q17)</f>
        <v/>
      </c>
      <c r="H109" s="122" t="str">
        <f>IF('Pulje 7'!R17="","",'Pulje 7'!R17)</f>
        <v/>
      </c>
      <c r="I109" s="123" t="str">
        <f>IF('Pulje 7'!V17="","",'Pulje 7'!V17)</f>
        <v/>
      </c>
      <c r="J109" s="123" t="str">
        <f>IF('Pulje 7'!W17="","",'Pulje 7'!W17)</f>
        <v/>
      </c>
      <c r="K109" s="123" t="str">
        <f>IF('Pulje 7'!X17="","",'Pulje 7'!X17)</f>
        <v/>
      </c>
      <c r="L109" s="126" t="str">
        <f>IF('Pulje 7'!Z18="","",'Pulje 7'!Z18)</f>
        <v/>
      </c>
    </row>
    <row r="110" spans="1:12" ht="16">
      <c r="A110" s="113"/>
      <c r="B110" s="114" t="str">
        <f>IF('Pulje 7'!D19="","",'Pulje 7'!D19)</f>
        <v/>
      </c>
      <c r="C110" s="114" t="str">
        <f>IF('Pulje 7'!E19="","",'Pulje 7'!E19)</f>
        <v/>
      </c>
      <c r="D110" s="114" t="str">
        <f>IF('Pulje 7'!F19="","",'Pulje 7'!F19)</f>
        <v/>
      </c>
      <c r="E110" s="115" t="str">
        <f>IF('Pulje 7'!G19="","",'Pulje 7'!G19)</f>
        <v/>
      </c>
      <c r="F110" s="116" t="str">
        <f>IF('Pulje 7'!I19="","",'Pulje 7'!I19)</f>
        <v/>
      </c>
      <c r="G110" s="122" t="str">
        <f>IF('Pulje 7'!Q19="","",'Pulje 7'!Q19)</f>
        <v/>
      </c>
      <c r="H110" s="122" t="str">
        <f>IF('Pulje 7'!R19="","",'Pulje 7'!R19)</f>
        <v/>
      </c>
      <c r="I110" s="123" t="str">
        <f>IF('Pulje 7'!V19="","",'Pulje 7'!V19)</f>
        <v/>
      </c>
      <c r="J110" s="123" t="str">
        <f>IF('Pulje 7'!W19="","",'Pulje 7'!W19)</f>
        <v/>
      </c>
      <c r="K110" s="123" t="str">
        <f>IF('Pulje 7'!X19="","",'Pulje 7'!X19)</f>
        <v/>
      </c>
      <c r="L110" s="126" t="str">
        <f>IF('Pulje 7'!Z20="","",'Pulje 7'!Z20)</f>
        <v/>
      </c>
    </row>
    <row r="111" spans="1:12" ht="16">
      <c r="A111" s="113"/>
      <c r="B111" s="114" t="str">
        <f>IF('Pulje 7'!D21="","",'Pulje 7'!D21)</f>
        <v/>
      </c>
      <c r="C111" s="114" t="str">
        <f>IF('Pulje 7'!E21="","",'Pulje 7'!E21)</f>
        <v/>
      </c>
      <c r="D111" s="114" t="str">
        <f>IF('Pulje 7'!F21="","",'Pulje 7'!F21)</f>
        <v/>
      </c>
      <c r="E111" s="115" t="str">
        <f>IF('Pulje 7'!G21="","",'Pulje 7'!G21)</f>
        <v/>
      </c>
      <c r="F111" s="116" t="str">
        <f>IF('Pulje 7'!I21="","",'Pulje 7'!I21)</f>
        <v/>
      </c>
      <c r="G111" s="122" t="str">
        <f>IF('Pulje 7'!Q21="","",'Pulje 7'!Q21)</f>
        <v/>
      </c>
      <c r="H111" s="122" t="str">
        <f>IF('Pulje 7'!R21="","",'Pulje 7'!R21)</f>
        <v/>
      </c>
      <c r="I111" s="123" t="str">
        <f>IF('Pulje 7'!V21="","",'Pulje 7'!V21)</f>
        <v/>
      </c>
      <c r="J111" s="123" t="str">
        <f>IF('Pulje 7'!W21="","",'Pulje 7'!W21)</f>
        <v/>
      </c>
      <c r="K111" s="123" t="str">
        <f>IF('Pulje 7'!X21="","",'Pulje 7'!X21)</f>
        <v/>
      </c>
      <c r="L111" s="126" t="str">
        <f>IF('Pulje 7'!Z22="","",'Pulje 7'!Z22)</f>
        <v/>
      </c>
    </row>
    <row r="112" spans="1:12" ht="16">
      <c r="A112" s="113"/>
      <c r="B112" s="114" t="str">
        <f>IF('Pulje 7'!D23="","",'Pulje 7'!D23)</f>
        <v/>
      </c>
      <c r="C112" s="114" t="str">
        <f>IF('Pulje 7'!E23="","",'Pulje 7'!E23)</f>
        <v/>
      </c>
      <c r="D112" s="114" t="str">
        <f>IF('Pulje 7'!F23="","",'Pulje 7'!F23)</f>
        <v/>
      </c>
      <c r="E112" s="115" t="str">
        <f>IF('Pulje 7'!G23="","",'Pulje 7'!G23)</f>
        <v/>
      </c>
      <c r="F112" s="116" t="str">
        <f>IF('Pulje 7'!I23="","",'Pulje 7'!I23)</f>
        <v/>
      </c>
      <c r="G112" s="122" t="str">
        <f>IF('Pulje 7'!Q23="","",'Pulje 7'!Q23)</f>
        <v/>
      </c>
      <c r="H112" s="122" t="str">
        <f>IF('Pulje 7'!R23="","",'Pulje 7'!R23)</f>
        <v/>
      </c>
      <c r="I112" s="123" t="str">
        <f>IF('Pulje 7'!V23="","",'Pulje 7'!V23)</f>
        <v/>
      </c>
      <c r="J112" s="123" t="str">
        <f>IF('Pulje 7'!W23="","",'Pulje 7'!W23)</f>
        <v/>
      </c>
      <c r="K112" s="123" t="str">
        <f>IF('Pulje 7'!X23="","",'Pulje 7'!X23)</f>
        <v/>
      </c>
      <c r="L112" s="126" t="str">
        <f>IF('Pulje 7'!Z24="","",'Pulje 7'!Z24)</f>
        <v/>
      </c>
    </row>
    <row r="113" spans="1:12" ht="16">
      <c r="A113" s="113"/>
      <c r="B113" s="114" t="str">
        <f>IF('Pulje 7'!D25="","",'Pulje 7'!D25)</f>
        <v/>
      </c>
      <c r="C113" s="114" t="str">
        <f>IF('Pulje 7'!E25="","",'Pulje 7'!E25)</f>
        <v/>
      </c>
      <c r="D113" s="114" t="str">
        <f>IF('Pulje 7'!F25="","",'Pulje 7'!F25)</f>
        <v/>
      </c>
      <c r="E113" s="115" t="str">
        <f>IF('Pulje 7'!G25="","",'Pulje 7'!G25)</f>
        <v/>
      </c>
      <c r="F113" s="116" t="str">
        <f>IF('Pulje 7'!I25="","",'Pulje 7'!I25)</f>
        <v/>
      </c>
      <c r="G113" s="122" t="str">
        <f>IF('Pulje 7'!Q25="","",'Pulje 7'!Q25)</f>
        <v/>
      </c>
      <c r="H113" s="122" t="str">
        <f>IF('Pulje 7'!R25="","",'Pulje 7'!R25)</f>
        <v/>
      </c>
      <c r="I113" s="123" t="str">
        <f>IF('Pulje 7'!V25="","",'Pulje 7'!V25)</f>
        <v/>
      </c>
      <c r="J113" s="123" t="str">
        <f>IF('Pulje 7'!W25="","",'Pulje 7'!W25)</f>
        <v/>
      </c>
      <c r="K113" s="123" t="str">
        <f>IF('Pulje 7'!X25="","",'Pulje 7'!X25)</f>
        <v/>
      </c>
      <c r="L113" s="126" t="str">
        <f>IF('Pulje 7'!Z26="","",'Pulje 7'!Z26)</f>
        <v/>
      </c>
    </row>
    <row r="114" spans="1:12" ht="16">
      <c r="A114" s="113"/>
      <c r="B114" s="114" t="str">
        <f>IF('Pulje 7'!D27="","",'Pulje 7'!D27)</f>
        <v/>
      </c>
      <c r="C114" s="114" t="str">
        <f>IF('Pulje 7'!E27="","",'Pulje 7'!E27)</f>
        <v/>
      </c>
      <c r="D114" s="114" t="str">
        <f>IF('Pulje 7'!F27="","",'Pulje 7'!F27)</f>
        <v/>
      </c>
      <c r="E114" s="115" t="str">
        <f>IF('Pulje 7'!G27="","",'Pulje 7'!G27)</f>
        <v/>
      </c>
      <c r="F114" s="116" t="str">
        <f>IF('Pulje 7'!I27="","",'Pulje 7'!I27)</f>
        <v/>
      </c>
      <c r="G114" s="122" t="str">
        <f>IF('Pulje 7'!Q27="","",'Pulje 7'!Q27)</f>
        <v/>
      </c>
      <c r="H114" s="122" t="str">
        <f>IF('Pulje 7'!R27="","",'Pulje 7'!R27)</f>
        <v/>
      </c>
      <c r="I114" s="123" t="str">
        <f>IF('Pulje 7'!V27="","",'Pulje 7'!V27)</f>
        <v/>
      </c>
      <c r="J114" s="123" t="str">
        <f>IF('Pulje 7'!W27="","",'Pulje 7'!W27)</f>
        <v/>
      </c>
      <c r="K114" s="123" t="str">
        <f>IF('Pulje 7'!X27="","",'Pulje 7'!X27)</f>
        <v/>
      </c>
      <c r="L114" s="126" t="str">
        <f>IF('Pulje 7'!Z28="","",'Pulje 7'!Z28)</f>
        <v/>
      </c>
    </row>
    <row r="115" spans="1:12" ht="16">
      <c r="A115" s="113"/>
      <c r="B115" s="114" t="str">
        <f>IF('Pulje 7'!D29="","",'Pulje 7'!D29)</f>
        <v/>
      </c>
      <c r="C115" s="114" t="str">
        <f>IF('Pulje 7'!E29="","",'Pulje 7'!E29)</f>
        <v/>
      </c>
      <c r="D115" s="114" t="str">
        <f>IF('Pulje 7'!F29="","",'Pulje 7'!F29)</f>
        <v/>
      </c>
      <c r="E115" s="115" t="str">
        <f>IF('Pulje 7'!G29="","",'Pulje 7'!G29)</f>
        <v/>
      </c>
      <c r="F115" s="116" t="str">
        <f>IF('Pulje 7'!I29="","",'Pulje 7'!I29)</f>
        <v/>
      </c>
      <c r="G115" s="122" t="str">
        <f>IF('Pulje 7'!Q29="","",'Pulje 7'!Q29)</f>
        <v/>
      </c>
      <c r="H115" s="122" t="str">
        <f>IF('Pulje 7'!R29="","",'Pulje 7'!R29)</f>
        <v/>
      </c>
      <c r="I115" s="123" t="str">
        <f>IF('Pulje 7'!V29="","",'Pulje 7'!V29)</f>
        <v/>
      </c>
      <c r="J115" s="123" t="str">
        <f>IF('Pulje 7'!W29="","",'Pulje 7'!W29)</f>
        <v/>
      </c>
      <c r="K115" s="123" t="str">
        <f>IF('Pulje 7'!X29="","",'Pulje 7'!X29)</f>
        <v/>
      </c>
      <c r="L115" s="126" t="str">
        <f>IF('Pulje 7'!Z30="","",'Pulje 7'!Z30)</f>
        <v/>
      </c>
    </row>
    <row r="116" spans="1:12" ht="16">
      <c r="A116" s="113"/>
      <c r="B116" s="114" t="str">
        <f>IF('Pulje 7'!D31="","",'Pulje 7'!D31)</f>
        <v/>
      </c>
      <c r="C116" s="114" t="str">
        <f>IF('Pulje 7'!E31="","",'Pulje 7'!E31)</f>
        <v/>
      </c>
      <c r="D116" s="114" t="str">
        <f>IF('Pulje 7'!F31="","",'Pulje 7'!F31)</f>
        <v/>
      </c>
      <c r="E116" s="115" t="str">
        <f>IF('Pulje 7'!G31="","",'Pulje 7'!G31)</f>
        <v/>
      </c>
      <c r="F116" s="116" t="str">
        <f>IF('Pulje 7'!I31="","",'Pulje 7'!I31)</f>
        <v/>
      </c>
      <c r="G116" s="122" t="str">
        <f>IF('Pulje 7'!Q31="","",'Pulje 7'!Q31)</f>
        <v/>
      </c>
      <c r="H116" s="122" t="str">
        <f>IF('Pulje 7'!R31="","",'Pulje 7'!R31)</f>
        <v/>
      </c>
      <c r="I116" s="123" t="str">
        <f>IF('Pulje 7'!V31="","",'Pulje 7'!V31)</f>
        <v/>
      </c>
      <c r="J116" s="123" t="str">
        <f>IF('Pulje 7'!W31="","",'Pulje 7'!W31)</f>
        <v/>
      </c>
      <c r="K116" s="123" t="str">
        <f>IF('Pulje 7'!X31="","",'Pulje 7'!X31)</f>
        <v/>
      </c>
      <c r="L116" s="126" t="str">
        <f>IF('Pulje 7'!Z32="","",'Pulje 7'!Z32)</f>
        <v/>
      </c>
    </row>
    <row r="117" spans="1:12" ht="16">
      <c r="A117" s="113"/>
      <c r="B117" s="114" t="str">
        <f>IF('Pulje 8'!D9="","",'Pulje 8'!D9)</f>
        <v/>
      </c>
      <c r="C117" s="114" t="str">
        <f>IF('Pulje 8'!E9="","",'Pulje 8'!E9)</f>
        <v/>
      </c>
      <c r="D117" s="114" t="str">
        <f>IF('Pulje 8'!F9="","",'Pulje 8'!F9)</f>
        <v/>
      </c>
      <c r="E117" s="115" t="str">
        <f>IF('Pulje 8'!G9="","",'Pulje 8'!G9)</f>
        <v/>
      </c>
      <c r="F117" s="116" t="str">
        <f>IF('Pulje 8'!I9="","",'Pulje 8'!I9)</f>
        <v/>
      </c>
      <c r="G117" s="122" t="str">
        <f>IF('Pulje 8'!Q9="","",'Pulje 8'!Q9)</f>
        <v/>
      </c>
      <c r="H117" s="122" t="str">
        <f>IF('Pulje 8'!R9="","",'Pulje 8'!R9)</f>
        <v/>
      </c>
      <c r="I117" s="123" t="str">
        <f>IF('Pulje 8'!V9="","",'Pulje 8'!V9)</f>
        <v/>
      </c>
      <c r="J117" s="123" t="str">
        <f>IF('Pulje 8'!W9="","",'Pulje 8'!W9)</f>
        <v/>
      </c>
      <c r="K117" s="123" t="str">
        <f>IF('Pulje 8'!X9="","",'Pulje 8'!X9)</f>
        <v/>
      </c>
      <c r="L117" s="126" t="str">
        <f>IF('Pulje 8'!Z10="","",'Pulje 8'!Z10)</f>
        <v/>
      </c>
    </row>
    <row r="118" spans="1:12" ht="16">
      <c r="A118" s="113"/>
      <c r="B118" s="114" t="str">
        <f>IF('Pulje 8'!D11="","",'Pulje 8'!D11)</f>
        <v/>
      </c>
      <c r="C118" s="114" t="str">
        <f>IF('Pulje 8'!E11="","",'Pulje 8'!E11)</f>
        <v/>
      </c>
      <c r="D118" s="114" t="str">
        <f>IF('Pulje 8'!F11="","",'Pulje 8'!F11)</f>
        <v/>
      </c>
      <c r="E118" s="115" t="str">
        <f>IF('Pulje 8'!G11="","",'Pulje 8'!G11)</f>
        <v/>
      </c>
      <c r="F118" s="116" t="str">
        <f>IF('Pulje 8'!I11="","",'Pulje 8'!I11)</f>
        <v/>
      </c>
      <c r="G118" s="122" t="str">
        <f>IF('Pulje 8'!Q11="","",'Pulje 8'!Q11)</f>
        <v/>
      </c>
      <c r="H118" s="122" t="str">
        <f>IF('Pulje 8'!R11="","",'Pulje 8'!R11)</f>
        <v/>
      </c>
      <c r="I118" s="123" t="str">
        <f>IF('Pulje 8'!V11="","",'Pulje 8'!V11)</f>
        <v/>
      </c>
      <c r="J118" s="123" t="str">
        <f>IF('Pulje 8'!W11="","",'Pulje 8'!W11)</f>
        <v/>
      </c>
      <c r="K118" s="123" t="str">
        <f>IF('Pulje 8'!X11="","",'Pulje 8'!X11)</f>
        <v/>
      </c>
      <c r="L118" s="126" t="str">
        <f>IF('Pulje 8'!Z12="","",'Pulje 8'!Z12)</f>
        <v/>
      </c>
    </row>
    <row r="119" spans="1:12" ht="16">
      <c r="A119" s="113"/>
      <c r="B119" s="114" t="str">
        <f>IF('Pulje 8'!D13="","",'Pulje 8'!D13)</f>
        <v/>
      </c>
      <c r="C119" s="114" t="str">
        <f>IF('Pulje 8'!E13="","",'Pulje 8'!E13)</f>
        <v/>
      </c>
      <c r="D119" s="114" t="str">
        <f>IF('Pulje 8'!F13="","",'Pulje 8'!F13)</f>
        <v/>
      </c>
      <c r="E119" s="115" t="str">
        <f>IF('Pulje 8'!G13="","",'Pulje 8'!G13)</f>
        <v/>
      </c>
      <c r="F119" s="116" t="str">
        <f>IF('Pulje 8'!I13="","",'Pulje 8'!I13)</f>
        <v/>
      </c>
      <c r="G119" s="122" t="str">
        <f>IF('Pulje 8'!Q13="","",'Pulje 8'!Q13)</f>
        <v/>
      </c>
      <c r="H119" s="122" t="str">
        <f>IF('Pulje 8'!R13="","",'Pulje 8'!R13)</f>
        <v/>
      </c>
      <c r="I119" s="123" t="str">
        <f>IF('Pulje 8'!V13="","",'Pulje 8'!V13)</f>
        <v/>
      </c>
      <c r="J119" s="123" t="str">
        <f>IF('Pulje 8'!W13="","",'Pulje 8'!W13)</f>
        <v/>
      </c>
      <c r="K119" s="123" t="str">
        <f>IF('Pulje 8'!X13="","",'Pulje 8'!X13)</f>
        <v/>
      </c>
      <c r="L119" s="126" t="str">
        <f>IF('Pulje 8'!Z14="","",'Pulje 8'!Z14)</f>
        <v/>
      </c>
    </row>
    <row r="120" spans="1:12" ht="16">
      <c r="A120" s="113"/>
      <c r="B120" s="114" t="str">
        <f>IF('Pulje 8'!D15="","",'Pulje 8'!D15)</f>
        <v/>
      </c>
      <c r="C120" s="114" t="str">
        <f>IF('Pulje 8'!E15="","",'Pulje 8'!E15)</f>
        <v/>
      </c>
      <c r="D120" s="114" t="str">
        <f>IF('Pulje 8'!F15="","",'Pulje 8'!F15)</f>
        <v/>
      </c>
      <c r="E120" s="115" t="str">
        <f>IF('Pulje 8'!G15="","",'Pulje 8'!G15)</f>
        <v/>
      </c>
      <c r="F120" s="116" t="str">
        <f>IF('Pulje 8'!I15="","",'Pulje 8'!I15)</f>
        <v/>
      </c>
      <c r="G120" s="122" t="str">
        <f>IF('Pulje 8'!Q15="","",'Pulje 8'!Q15)</f>
        <v/>
      </c>
      <c r="H120" s="122" t="str">
        <f>IF('Pulje 8'!R15="","",'Pulje 8'!R15)</f>
        <v/>
      </c>
      <c r="I120" s="123" t="str">
        <f>IF('Pulje 8'!V15="","",'Pulje 8'!V15)</f>
        <v/>
      </c>
      <c r="J120" s="123" t="str">
        <f>IF('Pulje 8'!W15="","",'Pulje 8'!W15)</f>
        <v/>
      </c>
      <c r="K120" s="123" t="str">
        <f>IF('Pulje 8'!X15="","",'Pulje 8'!X15)</f>
        <v/>
      </c>
      <c r="L120" s="126" t="str">
        <f>IF('Pulje 8'!Z16="","",'Pulje 8'!Z16)</f>
        <v/>
      </c>
    </row>
    <row r="121" spans="1:12" ht="16">
      <c r="A121" s="113"/>
      <c r="B121" s="114" t="str">
        <f>IF('Pulje 8'!D17="","",'Pulje 8'!D17)</f>
        <v/>
      </c>
      <c r="C121" s="114" t="str">
        <f>IF('Pulje 8'!E17="","",'Pulje 8'!E17)</f>
        <v/>
      </c>
      <c r="D121" s="114" t="str">
        <f>IF('Pulje 8'!F17="","",'Pulje 8'!F17)</f>
        <v/>
      </c>
      <c r="E121" s="115" t="str">
        <f>IF('Pulje 8'!G17="","",'Pulje 8'!G17)</f>
        <v/>
      </c>
      <c r="F121" s="116" t="str">
        <f>IF('Pulje 8'!I17="","",'Pulje 8'!I17)</f>
        <v/>
      </c>
      <c r="G121" s="122" t="str">
        <f>IF('Pulje 8'!Q17="","",'Pulje 8'!Q17)</f>
        <v/>
      </c>
      <c r="H121" s="122" t="str">
        <f>IF('Pulje 8'!R17="","",'Pulje 8'!R17)</f>
        <v/>
      </c>
      <c r="I121" s="123" t="str">
        <f>IF('Pulje 8'!V17="","",'Pulje 8'!V17)</f>
        <v/>
      </c>
      <c r="J121" s="123" t="str">
        <f>IF('Pulje 8'!W17="","",'Pulje 8'!W17)</f>
        <v/>
      </c>
      <c r="K121" s="123" t="str">
        <f>IF('Pulje 8'!X17="","",'Pulje 8'!X17)</f>
        <v/>
      </c>
      <c r="L121" s="126" t="str">
        <f>IF('Pulje 8'!Z18="","",'Pulje 8'!Z18)</f>
        <v/>
      </c>
    </row>
    <row r="122" spans="1:12" ht="16">
      <c r="A122" s="113"/>
      <c r="B122" s="114" t="str">
        <f>IF('Pulje 8'!D19="","",'Pulje 8'!D19)</f>
        <v/>
      </c>
      <c r="C122" s="114" t="str">
        <f>IF('Pulje 8'!E19="","",'Pulje 8'!E19)</f>
        <v/>
      </c>
      <c r="D122" s="114" t="str">
        <f>IF('Pulje 8'!F19="","",'Pulje 8'!F19)</f>
        <v/>
      </c>
      <c r="E122" s="115" t="str">
        <f>IF('Pulje 8'!G19="","",'Pulje 8'!G19)</f>
        <v/>
      </c>
      <c r="F122" s="116" t="str">
        <f>IF('Pulje 8'!I19="","",'Pulje 8'!I19)</f>
        <v/>
      </c>
      <c r="G122" s="122" t="str">
        <f>IF('Pulje 8'!Q19="","",'Pulje 8'!Q19)</f>
        <v/>
      </c>
      <c r="H122" s="122" t="str">
        <f>IF('Pulje 8'!R19="","",'Pulje 8'!R19)</f>
        <v/>
      </c>
      <c r="I122" s="123" t="str">
        <f>IF('Pulje 8'!V19="","",'Pulje 8'!V19)</f>
        <v/>
      </c>
      <c r="J122" s="123" t="str">
        <f>IF('Pulje 8'!W19="","",'Pulje 8'!W19)</f>
        <v/>
      </c>
      <c r="K122" s="123" t="str">
        <f>IF('Pulje 8'!X19="","",'Pulje 8'!X19)</f>
        <v/>
      </c>
      <c r="L122" s="126" t="str">
        <f>IF('Pulje 8'!Z20="","",'Pulje 8'!Z20)</f>
        <v/>
      </c>
    </row>
    <row r="123" spans="1:12" ht="16">
      <c r="A123" s="113"/>
      <c r="B123" s="114" t="str">
        <f>IF('Pulje 8'!D21="","",'Pulje 8'!D21)</f>
        <v/>
      </c>
      <c r="C123" s="114" t="str">
        <f>IF('Pulje 8'!E21="","",'Pulje 8'!E21)</f>
        <v/>
      </c>
      <c r="D123" s="114" t="str">
        <f>IF('Pulje 8'!F21="","",'Pulje 8'!F21)</f>
        <v/>
      </c>
      <c r="E123" s="115" t="str">
        <f>IF('Pulje 8'!G21="","",'Pulje 8'!G21)</f>
        <v/>
      </c>
      <c r="F123" s="116" t="str">
        <f>IF('Pulje 8'!I21="","",'Pulje 8'!I21)</f>
        <v/>
      </c>
      <c r="G123" s="122" t="str">
        <f>IF('Pulje 8'!Q21="","",'Pulje 8'!Q21)</f>
        <v/>
      </c>
      <c r="H123" s="122" t="str">
        <f>IF('Pulje 8'!R21="","",'Pulje 8'!R21)</f>
        <v/>
      </c>
      <c r="I123" s="123" t="str">
        <f>IF('Pulje 8'!V21="","",'Pulje 8'!V21)</f>
        <v/>
      </c>
      <c r="J123" s="123" t="str">
        <f>IF('Pulje 8'!W21="","",'Pulje 8'!W21)</f>
        <v/>
      </c>
      <c r="K123" s="123" t="str">
        <f>IF('Pulje 8'!X21="","",'Pulje 8'!X21)</f>
        <v/>
      </c>
      <c r="L123" s="126" t="str">
        <f>IF('Pulje 8'!Z22="","",'Pulje 8'!Z22)</f>
        <v/>
      </c>
    </row>
    <row r="124" spans="1:12" ht="16">
      <c r="A124" s="113"/>
      <c r="B124" s="114" t="str">
        <f>IF('Pulje 8'!D23="","",'Pulje 8'!D23)</f>
        <v/>
      </c>
      <c r="C124" s="114" t="str">
        <f>IF('Pulje 8'!E23="","",'Pulje 8'!E23)</f>
        <v/>
      </c>
      <c r="D124" s="114" t="str">
        <f>IF('Pulje 8'!F23="","",'Pulje 8'!F23)</f>
        <v/>
      </c>
      <c r="E124" s="115" t="str">
        <f>IF('Pulje 8'!G23="","",'Pulje 8'!G23)</f>
        <v/>
      </c>
      <c r="F124" s="116" t="str">
        <f>IF('Pulje 8'!I23="","",'Pulje 8'!I23)</f>
        <v/>
      </c>
      <c r="G124" s="122" t="str">
        <f>IF('Pulje 8'!Q23="","",'Pulje 8'!Q23)</f>
        <v/>
      </c>
      <c r="H124" s="122" t="str">
        <f>IF('Pulje 8'!R23="","",'Pulje 8'!R23)</f>
        <v/>
      </c>
      <c r="I124" s="123" t="str">
        <f>IF('Pulje 8'!V23="","",'Pulje 8'!V23)</f>
        <v/>
      </c>
      <c r="J124" s="123" t="str">
        <f>IF('Pulje 8'!W23="","",'Pulje 8'!W23)</f>
        <v/>
      </c>
      <c r="K124" s="123" t="str">
        <f>IF('Pulje 8'!X23="","",'Pulje 8'!X23)</f>
        <v/>
      </c>
      <c r="L124" s="126" t="str">
        <f>IF('Pulje 8'!Z24="","",'Pulje 8'!Z24)</f>
        <v/>
      </c>
    </row>
    <row r="125" spans="1:12" ht="16">
      <c r="A125" s="113"/>
      <c r="B125" s="114" t="str">
        <f>IF('Pulje 8'!D25="","",'Pulje 8'!D25)</f>
        <v/>
      </c>
      <c r="C125" s="114" t="str">
        <f>IF('Pulje 8'!E25="","",'Pulje 8'!E25)</f>
        <v/>
      </c>
      <c r="D125" s="114" t="str">
        <f>IF('Pulje 8'!F25="","",'Pulje 8'!F25)</f>
        <v/>
      </c>
      <c r="E125" s="115" t="str">
        <f>IF('Pulje 8'!G25="","",'Pulje 8'!G25)</f>
        <v/>
      </c>
      <c r="F125" s="116" t="str">
        <f>IF('Pulje 8'!I25="","",'Pulje 8'!I25)</f>
        <v/>
      </c>
      <c r="G125" s="122" t="str">
        <f>IF('Pulje 8'!Q25="","",'Pulje 8'!Q25)</f>
        <v/>
      </c>
      <c r="H125" s="122" t="str">
        <f>IF('Pulje 8'!R25="","",'Pulje 8'!R25)</f>
        <v/>
      </c>
      <c r="I125" s="123" t="str">
        <f>IF('Pulje 8'!V25="","",'Pulje 8'!V25)</f>
        <v/>
      </c>
      <c r="J125" s="123" t="str">
        <f>IF('Pulje 8'!W25="","",'Pulje 8'!W25)</f>
        <v/>
      </c>
      <c r="K125" s="123" t="str">
        <f>IF('Pulje 8'!X25="","",'Pulje 8'!X25)</f>
        <v/>
      </c>
      <c r="L125" s="126" t="str">
        <f>IF('Pulje 8'!Z26="","",'Pulje 8'!Z26)</f>
        <v/>
      </c>
    </row>
    <row r="126" spans="1:12" ht="16">
      <c r="A126" s="113"/>
      <c r="B126" s="114" t="str">
        <f>IF('Pulje 8'!D27="","",'Pulje 8'!D27)</f>
        <v/>
      </c>
      <c r="C126" s="114" t="str">
        <f>IF('Pulje 8'!E27="","",'Pulje 8'!E27)</f>
        <v/>
      </c>
      <c r="D126" s="114" t="str">
        <f>IF('Pulje 8'!F27="","",'Pulje 8'!F27)</f>
        <v/>
      </c>
      <c r="E126" s="115" t="str">
        <f>IF('Pulje 8'!G27="","",'Pulje 8'!G27)</f>
        <v/>
      </c>
      <c r="F126" s="116" t="str">
        <f>IF('Pulje 8'!I27="","",'Pulje 8'!I27)</f>
        <v/>
      </c>
      <c r="G126" s="122" t="str">
        <f>IF('Pulje 8'!Q27="","",'Pulje 8'!Q27)</f>
        <v/>
      </c>
      <c r="H126" s="122" t="str">
        <f>IF('Pulje 8'!R27="","",'Pulje 8'!R27)</f>
        <v/>
      </c>
      <c r="I126" s="123" t="str">
        <f>IF('Pulje 8'!V27="","",'Pulje 8'!V27)</f>
        <v/>
      </c>
      <c r="J126" s="123" t="str">
        <f>IF('Pulje 8'!W27="","",'Pulje 8'!W27)</f>
        <v/>
      </c>
      <c r="K126" s="123" t="str">
        <f>IF('Pulje 8'!X27="","",'Pulje 8'!X27)</f>
        <v/>
      </c>
      <c r="L126" s="126" t="str">
        <f>IF('Pulje 8'!Z28="","",'Pulje 8'!Z28)</f>
        <v/>
      </c>
    </row>
    <row r="127" spans="1:12" ht="16">
      <c r="A127" s="113"/>
      <c r="B127" s="114" t="str">
        <f>IF('Pulje 8'!D29="","",'Pulje 8'!D29)</f>
        <v/>
      </c>
      <c r="C127" s="114" t="str">
        <f>IF('Pulje 8'!E29="","",'Pulje 8'!E29)</f>
        <v/>
      </c>
      <c r="D127" s="114" t="str">
        <f>IF('Pulje 8'!F29="","",'Pulje 8'!F29)</f>
        <v/>
      </c>
      <c r="E127" s="115" t="str">
        <f>IF('Pulje 8'!G29="","",'Pulje 8'!G29)</f>
        <v/>
      </c>
      <c r="F127" s="116" t="str">
        <f>IF('Pulje 8'!I29="","",'Pulje 8'!I29)</f>
        <v/>
      </c>
      <c r="G127" s="122" t="str">
        <f>IF('Pulje 8'!Q29="","",'Pulje 8'!Q29)</f>
        <v/>
      </c>
      <c r="H127" s="122" t="str">
        <f>IF('Pulje 8'!R29="","",'Pulje 8'!R29)</f>
        <v/>
      </c>
      <c r="I127" s="123" t="str">
        <f>IF('Pulje 8'!V29="","",'Pulje 8'!V29)</f>
        <v/>
      </c>
      <c r="J127" s="123" t="str">
        <f>IF('Pulje 8'!W29="","",'Pulje 8'!W29)</f>
        <v/>
      </c>
      <c r="K127" s="123" t="str">
        <f>IF('Pulje 8'!X29="","",'Pulje 8'!X29)</f>
        <v/>
      </c>
      <c r="L127" s="126" t="str">
        <f>IF('Pulje 8'!Z30="","",'Pulje 8'!Z30)</f>
        <v/>
      </c>
    </row>
    <row r="128" spans="1:12" ht="16">
      <c r="A128" s="113"/>
      <c r="B128" s="114" t="str">
        <f>IF('Pulje 8'!D31="","",'Pulje 8'!D31)</f>
        <v/>
      </c>
      <c r="C128" s="114" t="str">
        <f>IF('Pulje 8'!E31="","",'Pulje 8'!E31)</f>
        <v/>
      </c>
      <c r="D128" s="114" t="str">
        <f>IF('Pulje 8'!F31="","",'Pulje 8'!F31)</f>
        <v/>
      </c>
      <c r="E128" s="115" t="str">
        <f>IF('Pulje 8'!G31="","",'Pulje 8'!G31)</f>
        <v/>
      </c>
      <c r="F128" s="116" t="str">
        <f>IF('Pulje 8'!I31="","",'Pulje 8'!I31)</f>
        <v/>
      </c>
      <c r="G128" s="122" t="str">
        <f>IF('Pulje 8'!Q31="","",'Pulje 8'!Q31)</f>
        <v/>
      </c>
      <c r="H128" s="122" t="str">
        <f>IF('Pulje 8'!R31="","",'Pulje 8'!R31)</f>
        <v/>
      </c>
      <c r="I128" s="123" t="str">
        <f>IF('Pulje 8'!V31="","",'Pulje 8'!V31)</f>
        <v/>
      </c>
      <c r="J128" s="123" t="str">
        <f>IF('Pulje 8'!W31="","",'Pulje 8'!W31)</f>
        <v/>
      </c>
      <c r="K128" s="123" t="str">
        <f>IF('Pulje 8'!X31="","",'Pulje 8'!X31)</f>
        <v/>
      </c>
      <c r="L128" s="126" t="str">
        <f>IF('Pulje 8'!Z32="","",'Pulje 8'!Z32)</f>
        <v/>
      </c>
    </row>
    <row r="129" spans="1:12" ht="16">
      <c r="A129" s="113"/>
      <c r="B129" s="114" t="str">
        <f>IF('Plje 9'!D9="","",'Plje 9'!D9)</f>
        <v/>
      </c>
      <c r="C129" s="114" t="str">
        <f>IF('Plje 9'!E9="","",'Plje 9'!E9)</f>
        <v/>
      </c>
      <c r="D129" s="114" t="str">
        <f>IF('Plje 9'!F9="","",'Plje 9'!F9)</f>
        <v/>
      </c>
      <c r="E129" s="115" t="str">
        <f>IF('Plje 9'!G9="","",'Plje 9'!G9)</f>
        <v/>
      </c>
      <c r="F129" s="116" t="str">
        <f>IF('Plje 9'!I9="","",'Plje 9'!I9)</f>
        <v/>
      </c>
      <c r="G129" s="122" t="str">
        <f>IF('Plje 9'!Q9="","",'Plje 9'!Q9)</f>
        <v/>
      </c>
      <c r="H129" s="122" t="str">
        <f>IF('Plje 9'!R9="","",'Plje 9'!R9)</f>
        <v/>
      </c>
      <c r="I129" s="123" t="str">
        <f>IF('Plje 9'!V9="","",'Plje 9'!V9)</f>
        <v/>
      </c>
      <c r="J129" s="123" t="str">
        <f>IF('Plje 9'!W9="","",'Plje 9'!W9)</f>
        <v/>
      </c>
      <c r="K129" s="123" t="str">
        <f>IF('Plje 9'!X9="","",'Plje 9'!X9)</f>
        <v/>
      </c>
      <c r="L129" s="126" t="str">
        <f>IF('Plje 9'!Z10="","",'Plje 9'!Z10)</f>
        <v/>
      </c>
    </row>
    <row r="130" spans="1:12" ht="16">
      <c r="A130" s="113"/>
      <c r="B130" s="114" t="str">
        <f>IF('Plje 9'!D11="","",'Plje 9'!D11)</f>
        <v/>
      </c>
      <c r="C130" s="114" t="str">
        <f>IF('Plje 9'!E11="","",'Plje 9'!E11)</f>
        <v/>
      </c>
      <c r="D130" s="114" t="str">
        <f>IF('Plje 9'!F11="","",'Plje 9'!F11)</f>
        <v/>
      </c>
      <c r="E130" s="115" t="str">
        <f>IF('Plje 9'!G11="","",'Plje 9'!G11)</f>
        <v/>
      </c>
      <c r="F130" s="116" t="str">
        <f>IF('Plje 9'!I11="","",'Plje 9'!I11)</f>
        <v/>
      </c>
      <c r="G130" s="122" t="str">
        <f>IF('Plje 9'!Q11="","",'Plje 9'!Q11)</f>
        <v/>
      </c>
      <c r="H130" s="122" t="str">
        <f>IF('Plje 9'!R11="","",'Plje 9'!R11)</f>
        <v/>
      </c>
      <c r="I130" s="123" t="str">
        <f>IF('Plje 9'!V11="","",'Plje 9'!V11)</f>
        <v/>
      </c>
      <c r="J130" s="123" t="str">
        <f>IF('Plje 9'!W11="","",'Plje 9'!W11)</f>
        <v/>
      </c>
      <c r="K130" s="123" t="str">
        <f>IF('Plje 9'!X11="","",'Plje 9'!X11)</f>
        <v/>
      </c>
      <c r="L130" s="126" t="str">
        <f>IF('Plje 9'!Z12="","",'Plje 9'!Z12)</f>
        <v/>
      </c>
    </row>
    <row r="131" spans="1:12" ht="16">
      <c r="A131" s="113"/>
      <c r="B131" s="114" t="str">
        <f>IF('Plje 9'!D13="","",'Plje 9'!D13)</f>
        <v/>
      </c>
      <c r="C131" s="114" t="str">
        <f>IF('Plje 9'!E13="","",'Plje 9'!E13)</f>
        <v/>
      </c>
      <c r="D131" s="114" t="str">
        <f>IF('Plje 9'!F13="","",'Plje 9'!F13)</f>
        <v/>
      </c>
      <c r="E131" s="115" t="str">
        <f>IF('Plje 9'!G13="","",'Plje 9'!G13)</f>
        <v/>
      </c>
      <c r="F131" s="116" t="str">
        <f>IF('Plje 9'!I13="","",'Plje 9'!I13)</f>
        <v/>
      </c>
      <c r="G131" s="122" t="str">
        <f>IF('Plje 9'!Q13="","",'Plje 9'!Q13)</f>
        <v/>
      </c>
      <c r="H131" s="122" t="str">
        <f>IF('Plje 9'!R13="","",'Plje 9'!R13)</f>
        <v/>
      </c>
      <c r="I131" s="123" t="str">
        <f>IF('Plje 9'!V13="","",'Plje 9'!V13)</f>
        <v/>
      </c>
      <c r="J131" s="123" t="str">
        <f>IF('Plje 9'!W13="","",'Plje 9'!W13)</f>
        <v/>
      </c>
      <c r="K131" s="123" t="str">
        <f>IF('Plje 9'!X13="","",'Plje 9'!X13)</f>
        <v/>
      </c>
      <c r="L131" s="126" t="str">
        <f>IF('Plje 9'!Z14="","",'Plje 9'!Z14)</f>
        <v/>
      </c>
    </row>
    <row r="132" spans="1:12" ht="16">
      <c r="A132" s="113"/>
      <c r="B132" s="114" t="str">
        <f>IF('Plje 9'!D15="","",'Plje 9'!D15)</f>
        <v/>
      </c>
      <c r="C132" s="114" t="str">
        <f>IF('Plje 9'!E15="","",'Plje 9'!E15)</f>
        <v/>
      </c>
      <c r="D132" s="114" t="str">
        <f>IF('Plje 9'!F15="","",'Plje 9'!F15)</f>
        <v/>
      </c>
      <c r="E132" s="115" t="str">
        <f>IF('Plje 9'!G15="","",'Plje 9'!G15)</f>
        <v/>
      </c>
      <c r="F132" s="116" t="str">
        <f>IF('Plje 9'!I15="","",'Plje 9'!I15)</f>
        <v/>
      </c>
      <c r="G132" s="122" t="str">
        <f>IF('Plje 9'!Q15="","",'Plje 9'!Q15)</f>
        <v/>
      </c>
      <c r="H132" s="122" t="str">
        <f>IF('Plje 9'!R15="","",'Plje 9'!R15)</f>
        <v/>
      </c>
      <c r="I132" s="123" t="str">
        <f>IF('Plje 9'!V15="","",'Plje 9'!V15)</f>
        <v/>
      </c>
      <c r="J132" s="123" t="str">
        <f>IF('Plje 9'!W15="","",'Plje 9'!W15)</f>
        <v/>
      </c>
      <c r="K132" s="123" t="str">
        <f>IF('Plje 9'!X15="","",'Plje 9'!X15)</f>
        <v/>
      </c>
      <c r="L132" s="126" t="str">
        <f>IF('Plje 9'!Z16="","",'Plje 9'!Z16)</f>
        <v/>
      </c>
    </row>
    <row r="133" spans="1:12" ht="16">
      <c r="A133" s="113"/>
      <c r="B133" s="114" t="str">
        <f>IF('Plje 9'!D17="","",'Plje 9'!D17)</f>
        <v/>
      </c>
      <c r="C133" s="114" t="str">
        <f>IF('Plje 9'!E17="","",'Plje 9'!E17)</f>
        <v/>
      </c>
      <c r="D133" s="114" t="str">
        <f>IF('Plje 9'!F17="","",'Plje 9'!F17)</f>
        <v/>
      </c>
      <c r="E133" s="115" t="str">
        <f>IF('Plje 9'!G17="","",'Plje 9'!G17)</f>
        <v/>
      </c>
      <c r="F133" s="116" t="str">
        <f>IF('Plje 9'!I17="","",'Plje 9'!I17)</f>
        <v/>
      </c>
      <c r="G133" s="122" t="str">
        <f>IF('Plje 9'!Q17="","",'Plje 9'!Q17)</f>
        <v/>
      </c>
      <c r="H133" s="122" t="str">
        <f>IF('Plje 9'!R17="","",'Plje 9'!R17)</f>
        <v/>
      </c>
      <c r="I133" s="123" t="str">
        <f>IF('Plje 9'!V17="","",'Plje 9'!V17)</f>
        <v/>
      </c>
      <c r="J133" s="123" t="str">
        <f>IF('Plje 9'!W17="","",'Plje 9'!W17)</f>
        <v/>
      </c>
      <c r="K133" s="123" t="str">
        <f>IF('Plje 9'!X17="","",'Plje 9'!X17)</f>
        <v/>
      </c>
      <c r="L133" s="126" t="str">
        <f>IF('Plje 9'!Z18="","",'Plje 9'!Z18)</f>
        <v/>
      </c>
    </row>
    <row r="134" spans="1:12" ht="16">
      <c r="A134" s="113"/>
      <c r="B134" s="114" t="str">
        <f>IF('Plje 9'!D19="","",'Plje 9'!D19)</f>
        <v/>
      </c>
      <c r="C134" s="114" t="str">
        <f>IF('Plje 9'!E19="","",'Plje 9'!E19)</f>
        <v/>
      </c>
      <c r="D134" s="114" t="str">
        <f>IF('Plje 9'!F19="","",'Plje 9'!F19)</f>
        <v/>
      </c>
      <c r="E134" s="115" t="str">
        <f>IF('Plje 9'!G19="","",'Plje 9'!G19)</f>
        <v/>
      </c>
      <c r="F134" s="116" t="str">
        <f>IF('Plje 9'!I19="","",'Plje 9'!I19)</f>
        <v/>
      </c>
      <c r="G134" s="122" t="str">
        <f>IF('Plje 9'!Q19="","",'Plje 9'!Q19)</f>
        <v/>
      </c>
      <c r="H134" s="122" t="str">
        <f>IF('Plje 9'!R19="","",'Plje 9'!R19)</f>
        <v/>
      </c>
      <c r="I134" s="123" t="str">
        <f>IF('Plje 9'!V19="","",'Plje 9'!V19)</f>
        <v/>
      </c>
      <c r="J134" s="123" t="str">
        <f>IF('Plje 9'!W19="","",'Plje 9'!W19)</f>
        <v/>
      </c>
      <c r="K134" s="123" t="str">
        <f>IF('Plje 9'!X19="","",'Plje 9'!X19)</f>
        <v/>
      </c>
      <c r="L134" s="126" t="str">
        <f>IF('Plje 9'!Z20="","",'Plje 9'!Z20)</f>
        <v/>
      </c>
    </row>
    <row r="135" spans="1:12" ht="16">
      <c r="A135" s="113"/>
      <c r="B135" s="114" t="str">
        <f>IF('Plje 9'!D21="","",'Plje 9'!D21)</f>
        <v/>
      </c>
      <c r="C135" s="114" t="str">
        <f>IF('Plje 9'!E21="","",'Plje 9'!E21)</f>
        <v/>
      </c>
      <c r="D135" s="114" t="str">
        <f>IF('Plje 9'!F21="","",'Plje 9'!F21)</f>
        <v/>
      </c>
      <c r="E135" s="115" t="str">
        <f>IF('Plje 9'!G21="","",'Plje 9'!G21)</f>
        <v/>
      </c>
      <c r="F135" s="116" t="str">
        <f>IF('Plje 9'!I21="","",'Plje 9'!I21)</f>
        <v/>
      </c>
      <c r="G135" s="122" t="str">
        <f>IF('Plje 9'!Q21="","",'Plje 9'!Q21)</f>
        <v/>
      </c>
      <c r="H135" s="122" t="str">
        <f>IF('Plje 9'!R21="","",'Plje 9'!R21)</f>
        <v/>
      </c>
      <c r="I135" s="123" t="str">
        <f>IF('Plje 9'!V21="","",'Plje 9'!V21)</f>
        <v/>
      </c>
      <c r="J135" s="123" t="str">
        <f>IF('Plje 9'!W21="","",'Plje 9'!W21)</f>
        <v/>
      </c>
      <c r="K135" s="123" t="str">
        <f>IF('Plje 9'!X21="","",'Plje 9'!X21)</f>
        <v/>
      </c>
      <c r="L135" s="126" t="str">
        <f>IF('Plje 9'!Z22="","",'Plje 9'!Z22)</f>
        <v/>
      </c>
    </row>
    <row r="136" spans="1:12" ht="16">
      <c r="A136" s="113"/>
      <c r="B136" s="114" t="str">
        <f>IF('Plje 9'!D23="","",'Plje 9'!D23)</f>
        <v/>
      </c>
      <c r="C136" s="114" t="str">
        <f>IF('Plje 9'!E23="","",'Plje 9'!E23)</f>
        <v/>
      </c>
      <c r="D136" s="114" t="str">
        <f>IF('Plje 9'!F23="","",'Plje 9'!F23)</f>
        <v/>
      </c>
      <c r="E136" s="115" t="str">
        <f>IF('Plje 9'!G23="","",'Plje 9'!G23)</f>
        <v/>
      </c>
      <c r="F136" s="116" t="str">
        <f>IF('Plje 9'!I23="","",'Plje 9'!I23)</f>
        <v/>
      </c>
      <c r="G136" s="122" t="str">
        <f>IF('Plje 9'!Q23="","",'Plje 9'!Q23)</f>
        <v/>
      </c>
      <c r="H136" s="122" t="str">
        <f>IF('Plje 9'!R23="","",'Plje 9'!R23)</f>
        <v/>
      </c>
      <c r="I136" s="123" t="str">
        <f>IF('Plje 9'!V23="","",'Plje 9'!V23)</f>
        <v/>
      </c>
      <c r="J136" s="123" t="str">
        <f>IF('Plje 9'!W23="","",'Plje 9'!W23)</f>
        <v/>
      </c>
      <c r="K136" s="123" t="str">
        <f>IF('Plje 9'!X23="","",'Plje 9'!X23)</f>
        <v/>
      </c>
      <c r="L136" s="126" t="str">
        <f>IF('Plje 9'!Z24="","",'Plje 9'!Z24)</f>
        <v/>
      </c>
    </row>
    <row r="137" spans="1:12" ht="16">
      <c r="A137" s="113"/>
      <c r="B137" s="114" t="str">
        <f>IF('Plje 9'!D25="","",'Plje 9'!D25)</f>
        <v/>
      </c>
      <c r="C137" s="114" t="str">
        <f>IF('Plje 9'!E25="","",'Plje 9'!E25)</f>
        <v/>
      </c>
      <c r="D137" s="114" t="str">
        <f>IF('Plje 9'!F25="","",'Plje 9'!F25)</f>
        <v/>
      </c>
      <c r="E137" s="115" t="str">
        <f>IF('Plje 9'!G25="","",'Plje 9'!G25)</f>
        <v/>
      </c>
      <c r="F137" s="116" t="str">
        <f>IF('Plje 9'!I25="","",'Plje 9'!I25)</f>
        <v/>
      </c>
      <c r="G137" s="122" t="str">
        <f>IF('Plje 9'!Q25="","",'Plje 9'!Q25)</f>
        <v/>
      </c>
      <c r="H137" s="122" t="str">
        <f>IF('Plje 9'!R25="","",'Plje 9'!R25)</f>
        <v/>
      </c>
      <c r="I137" s="123" t="str">
        <f>IF('Plje 9'!V25="","",'Plje 9'!V25)</f>
        <v/>
      </c>
      <c r="J137" s="123" t="str">
        <f>IF('Plje 9'!W25="","",'Plje 9'!W25)</f>
        <v/>
      </c>
      <c r="K137" s="123" t="str">
        <f>IF('Plje 9'!X25="","",'Plje 9'!X25)</f>
        <v/>
      </c>
      <c r="L137" s="126" t="str">
        <f>IF('Plje 9'!Z26="","",'Plje 9'!Z26)</f>
        <v/>
      </c>
    </row>
    <row r="138" spans="1:12" ht="16">
      <c r="A138" s="113"/>
      <c r="B138" s="114" t="str">
        <f>IF('Plje 9'!D27="","",'Plje 9'!D27)</f>
        <v/>
      </c>
      <c r="C138" s="114" t="str">
        <f>IF('Plje 9'!E27="","",'Plje 9'!E27)</f>
        <v/>
      </c>
      <c r="D138" s="114" t="str">
        <f>IF('Plje 9'!F27="","",'Plje 9'!F27)</f>
        <v/>
      </c>
      <c r="E138" s="115" t="str">
        <f>IF('Plje 9'!G27="","",'Plje 9'!G27)</f>
        <v/>
      </c>
      <c r="F138" s="116" t="str">
        <f>IF('Plje 9'!I27="","",'Plje 9'!I27)</f>
        <v/>
      </c>
      <c r="G138" s="122" t="str">
        <f>IF('Plje 9'!Q27="","",'Plje 9'!Q27)</f>
        <v/>
      </c>
      <c r="H138" s="122" t="str">
        <f>IF('Plje 9'!R27="","",'Plje 9'!R27)</f>
        <v/>
      </c>
      <c r="I138" s="123" t="str">
        <f>IF('Plje 9'!V27="","",'Plje 9'!V27)</f>
        <v/>
      </c>
      <c r="J138" s="123" t="str">
        <f>IF('Plje 9'!W27="","",'Plje 9'!W27)</f>
        <v/>
      </c>
      <c r="K138" s="123" t="str">
        <f>IF('Plje 9'!X27="","",'Plje 9'!X27)</f>
        <v/>
      </c>
      <c r="L138" s="126" t="str">
        <f>IF('Plje 9'!Z28="","",'Plje 9'!Z28)</f>
        <v/>
      </c>
    </row>
    <row r="139" spans="1:12" ht="16">
      <c r="A139" s="113"/>
      <c r="B139" s="114" t="str">
        <f>IF('Plje 9'!D29="","",'Plje 9'!D29)</f>
        <v/>
      </c>
      <c r="C139" s="114" t="str">
        <f>IF('Plje 9'!E29="","",'Plje 9'!E29)</f>
        <v/>
      </c>
      <c r="D139" s="114" t="str">
        <f>IF('Plje 9'!F29="","",'Plje 9'!F29)</f>
        <v/>
      </c>
      <c r="E139" s="115" t="str">
        <f>IF('Plje 9'!G29="","",'Plje 9'!G29)</f>
        <v/>
      </c>
      <c r="F139" s="116" t="str">
        <f>IF('Plje 9'!I29="","",'Plje 9'!I29)</f>
        <v/>
      </c>
      <c r="G139" s="122" t="str">
        <f>IF('Plje 9'!Q29="","",'Plje 9'!Q29)</f>
        <v/>
      </c>
      <c r="H139" s="122" t="str">
        <f>IF('Plje 9'!R29="","",'Plje 9'!R29)</f>
        <v/>
      </c>
      <c r="I139" s="123" t="str">
        <f>IF('Plje 9'!V29="","",'Plje 9'!V29)</f>
        <v/>
      </c>
      <c r="J139" s="123" t="str">
        <f>IF('Plje 9'!W29="","",'Plje 9'!W29)</f>
        <v/>
      </c>
      <c r="K139" s="123" t="str">
        <f>IF('Plje 9'!X29="","",'Plje 9'!X29)</f>
        <v/>
      </c>
      <c r="L139" s="126" t="str">
        <f>IF('Plje 9'!Z30="","",'Plje 9'!Z30)</f>
        <v/>
      </c>
    </row>
    <row r="140" spans="1:12" ht="16">
      <c r="A140" s="113"/>
      <c r="B140" s="114" t="str">
        <f>IF('Plje 9'!D31="","",'Plje 9'!D31)</f>
        <v/>
      </c>
      <c r="C140" s="114" t="str">
        <f>IF('Plje 9'!E31="","",'Plje 9'!E31)</f>
        <v/>
      </c>
      <c r="D140" s="114" t="str">
        <f>IF('Plje 9'!F31="","",'Plje 9'!F31)</f>
        <v/>
      </c>
      <c r="E140" s="115" t="str">
        <f>IF('Plje 9'!G31="","",'Plje 9'!G31)</f>
        <v/>
      </c>
      <c r="F140" s="116" t="str">
        <f>IF('Plje 9'!I31="","",'Plje 9'!I31)</f>
        <v/>
      </c>
      <c r="G140" s="122" t="str">
        <f>IF('Plje 9'!Q31="","",'Plje 9'!Q31)</f>
        <v/>
      </c>
      <c r="H140" s="122" t="str">
        <f>IF('Plje 9'!R31="","",'Plje 9'!R31)</f>
        <v/>
      </c>
      <c r="I140" s="123" t="str">
        <f>IF('Plje 9'!V31="","",'Plje 9'!V31)</f>
        <v/>
      </c>
      <c r="J140" s="123" t="str">
        <f>IF('Plje 9'!W31="","",'Plje 9'!W31)</f>
        <v/>
      </c>
      <c r="K140" s="123" t="str">
        <f>IF('Plje 9'!X31="","",'Plje 9'!X31)</f>
        <v/>
      </c>
      <c r="L140" s="126" t="str">
        <f>IF('Plje 9'!Z32="","",'Plje 9'!Z32)</f>
        <v/>
      </c>
    </row>
    <row r="141" spans="1:12" ht="16">
      <c r="A141" s="113"/>
      <c r="B141" s="114" t="str">
        <f>IF('Pulje 10'!D9="","",'Pulje 10'!D9)</f>
        <v/>
      </c>
      <c r="C141" s="114" t="str">
        <f>IF('Pulje 10'!E9="","",'Pulje 10'!E9)</f>
        <v/>
      </c>
      <c r="D141" s="114" t="str">
        <f>IF('Pulje 10'!F9="","",'Pulje 10'!F9)</f>
        <v/>
      </c>
      <c r="E141" s="115" t="str">
        <f>IF('Pulje 10'!G9="","",'Pulje 10'!G9)</f>
        <v/>
      </c>
      <c r="F141" s="116" t="str">
        <f>IF('Pulje 10'!I9="","",'Pulje 10'!I9)</f>
        <v/>
      </c>
      <c r="G141" s="122" t="str">
        <f>IF('Pulje 10'!Q9="","",'Pulje 10'!Q9)</f>
        <v/>
      </c>
      <c r="H141" s="122" t="str">
        <f>IF('Pulje 10'!R9="","",'Pulje 10'!R9)</f>
        <v/>
      </c>
      <c r="I141" s="123" t="str">
        <f>IF('Pulje 10'!V9="","",'Pulje 10'!V9)</f>
        <v/>
      </c>
      <c r="J141" s="123" t="str">
        <f>IF('Pulje 10'!W9="","",'Pulje 10'!W9)</f>
        <v/>
      </c>
      <c r="K141" s="123" t="str">
        <f>IF('Pulje 10'!X9="","",'Pulje 10'!X9)</f>
        <v/>
      </c>
      <c r="L141" s="126" t="str">
        <f>IF('Pulje 10'!Z10="","",'Pulje 10'!Z10)</f>
        <v/>
      </c>
    </row>
    <row r="142" spans="1:12" ht="16">
      <c r="A142" s="113"/>
      <c r="B142" s="114" t="str">
        <f>IF('Pulje 10'!D11="","",'Pulje 10'!D11)</f>
        <v/>
      </c>
      <c r="C142" s="114" t="str">
        <f>IF('Pulje 10'!E11="","",'Pulje 10'!E11)</f>
        <v/>
      </c>
      <c r="D142" s="114" t="str">
        <f>IF('Pulje 10'!F11="","",'Pulje 10'!F11)</f>
        <v/>
      </c>
      <c r="E142" s="115" t="str">
        <f>IF('Pulje 10'!G11="","",'Pulje 10'!G11)</f>
        <v/>
      </c>
      <c r="F142" s="116" t="str">
        <f>IF('Pulje 10'!I11="","",'Pulje 10'!I11)</f>
        <v/>
      </c>
      <c r="G142" s="122" t="str">
        <f>IF('Pulje 10'!Q11="","",'Pulje 10'!Q11)</f>
        <v/>
      </c>
      <c r="H142" s="122" t="str">
        <f>IF('Pulje 10'!R11="","",'Pulje 10'!R11)</f>
        <v/>
      </c>
      <c r="I142" s="123" t="str">
        <f>IF('Pulje 10'!V11="","",'Pulje 10'!V11)</f>
        <v/>
      </c>
      <c r="J142" s="123" t="str">
        <f>IF('Pulje 10'!W11="","",'Pulje 10'!W11)</f>
        <v/>
      </c>
      <c r="K142" s="123" t="str">
        <f>IF('Pulje 10'!X11="","",'Pulje 10'!X11)</f>
        <v/>
      </c>
      <c r="L142" s="126" t="str">
        <f>IF('Pulje 10'!Z12="","",'Pulje 10'!Z12)</f>
        <v/>
      </c>
    </row>
    <row r="143" spans="1:12" ht="16">
      <c r="A143" s="113"/>
      <c r="B143" s="114" t="str">
        <f>IF('Pulje 10'!D13="","",'Pulje 10'!D13)</f>
        <v/>
      </c>
      <c r="C143" s="114" t="str">
        <f>IF('Pulje 10'!E13="","",'Pulje 10'!E13)</f>
        <v/>
      </c>
      <c r="D143" s="114" t="str">
        <f>IF('Pulje 10'!F13="","",'Pulje 10'!F13)</f>
        <v/>
      </c>
      <c r="E143" s="115" t="str">
        <f>IF('Pulje 10'!G13="","",'Pulje 10'!G13)</f>
        <v/>
      </c>
      <c r="F143" s="116" t="str">
        <f>IF('Pulje 10'!I13="","",'Pulje 10'!I13)</f>
        <v/>
      </c>
      <c r="G143" s="122" t="str">
        <f>IF('Pulje 10'!Q13="","",'Pulje 10'!Q13)</f>
        <v/>
      </c>
      <c r="H143" s="122" t="str">
        <f>IF('Pulje 10'!R13="","",'Pulje 10'!R13)</f>
        <v/>
      </c>
      <c r="I143" s="123" t="str">
        <f>IF('Pulje 10'!V13="","",'Pulje 10'!V13)</f>
        <v/>
      </c>
      <c r="J143" s="123" t="str">
        <f>IF('Pulje 10'!W13="","",'Pulje 10'!W13)</f>
        <v/>
      </c>
      <c r="K143" s="123" t="str">
        <f>IF('Pulje 10'!X13="","",'Pulje 10'!X13)</f>
        <v/>
      </c>
      <c r="L143" s="126" t="str">
        <f>IF('Pulje 10'!Z14="","",'Pulje 10'!Z14)</f>
        <v/>
      </c>
    </row>
    <row r="144" spans="1:12" ht="16">
      <c r="A144" s="113"/>
      <c r="B144" s="114" t="str">
        <f>IF('Pulje 10'!D15="","",'Pulje 10'!D15)</f>
        <v/>
      </c>
      <c r="C144" s="114" t="str">
        <f>IF('Pulje 10'!E15="","",'Pulje 10'!E15)</f>
        <v/>
      </c>
      <c r="D144" s="114" t="str">
        <f>IF('Pulje 10'!F15="","",'Pulje 10'!F15)</f>
        <v/>
      </c>
      <c r="E144" s="115" t="str">
        <f>IF('Pulje 10'!G15="","",'Pulje 10'!G15)</f>
        <v/>
      </c>
      <c r="F144" s="116" t="str">
        <f>IF('Pulje 10'!I15="","",'Pulje 10'!I15)</f>
        <v/>
      </c>
      <c r="G144" s="122" t="str">
        <f>IF('Pulje 10'!Q15="","",'Pulje 10'!Q15)</f>
        <v/>
      </c>
      <c r="H144" s="122" t="str">
        <f>IF('Pulje 10'!R15="","",'Pulje 10'!R15)</f>
        <v/>
      </c>
      <c r="I144" s="123" t="str">
        <f>IF('Pulje 10'!V15="","",'Pulje 10'!V15)</f>
        <v/>
      </c>
      <c r="J144" s="123" t="str">
        <f>IF('Pulje 10'!W15="","",'Pulje 10'!W15)</f>
        <v/>
      </c>
      <c r="K144" s="123" t="str">
        <f>IF('Pulje 10'!X15="","",'Pulje 10'!X15)</f>
        <v/>
      </c>
      <c r="L144" s="126" t="str">
        <f>IF('Pulje 10'!Z16="","",'Pulje 10'!Z16)</f>
        <v/>
      </c>
    </row>
    <row r="145" spans="1:12" ht="16">
      <c r="A145" s="113"/>
      <c r="B145" s="114" t="str">
        <f>IF('Pulje 10'!D17="","",'Pulje 10'!D17)</f>
        <v/>
      </c>
      <c r="C145" s="114" t="str">
        <f>IF('Pulje 10'!E17="","",'Pulje 10'!E17)</f>
        <v/>
      </c>
      <c r="D145" s="114" t="str">
        <f>IF('Pulje 10'!F17="","",'Pulje 10'!F17)</f>
        <v/>
      </c>
      <c r="E145" s="115" t="str">
        <f>IF('Pulje 10'!G17="","",'Pulje 10'!G17)</f>
        <v/>
      </c>
      <c r="F145" s="116" t="str">
        <f>IF('Pulje 10'!I17="","",'Pulje 10'!I17)</f>
        <v/>
      </c>
      <c r="G145" s="122" t="str">
        <f>IF('Pulje 10'!Q17="","",'Pulje 10'!Q17)</f>
        <v/>
      </c>
      <c r="H145" s="122" t="str">
        <f>IF('Pulje 10'!R17="","",'Pulje 10'!R17)</f>
        <v/>
      </c>
      <c r="I145" s="123" t="str">
        <f>IF('Pulje 10'!V17="","",'Pulje 10'!V17)</f>
        <v/>
      </c>
      <c r="J145" s="123" t="str">
        <f>IF('Pulje 10'!W17="","",'Pulje 10'!W17)</f>
        <v/>
      </c>
      <c r="K145" s="123" t="str">
        <f>IF('Pulje 10'!X17="","",'Pulje 10'!X17)</f>
        <v/>
      </c>
      <c r="L145" s="126" t="str">
        <f>IF('Pulje 10'!Z18="","",'Pulje 10'!Z18)</f>
        <v/>
      </c>
    </row>
    <row r="146" spans="1:12" ht="16">
      <c r="A146" s="113"/>
      <c r="B146" s="114" t="str">
        <f>IF('Pulje 10'!D19="","",'Pulje 10'!D19)</f>
        <v/>
      </c>
      <c r="C146" s="114" t="str">
        <f>IF('Pulje 10'!E19="","",'Pulje 10'!E19)</f>
        <v/>
      </c>
      <c r="D146" s="114" t="str">
        <f>IF('Pulje 10'!F19="","",'Pulje 10'!F19)</f>
        <v/>
      </c>
      <c r="E146" s="115" t="str">
        <f>IF('Pulje 10'!G19="","",'Pulje 10'!G19)</f>
        <v/>
      </c>
      <c r="F146" s="116" t="str">
        <f>IF('Pulje 10'!I19="","",'Pulje 10'!I19)</f>
        <v/>
      </c>
      <c r="G146" s="122" t="str">
        <f>IF('Pulje 10'!Q19="","",'Pulje 10'!Q19)</f>
        <v/>
      </c>
      <c r="H146" s="122" t="str">
        <f>IF('Pulje 10'!R19="","",'Pulje 10'!R19)</f>
        <v/>
      </c>
      <c r="I146" s="123" t="str">
        <f>IF('Pulje 10'!V19="","",'Pulje 10'!V19)</f>
        <v/>
      </c>
      <c r="J146" s="123" t="str">
        <f>IF('Pulje 10'!W19="","",'Pulje 10'!W19)</f>
        <v/>
      </c>
      <c r="K146" s="123" t="str">
        <f>IF('Pulje 10'!X19="","",'Pulje 10'!X19)</f>
        <v/>
      </c>
      <c r="L146" s="126" t="str">
        <f>IF('Pulje 10'!Z20="","",'Pulje 10'!Z20)</f>
        <v/>
      </c>
    </row>
    <row r="147" spans="1:12" ht="16">
      <c r="A147" s="113"/>
      <c r="B147" s="114" t="str">
        <f>IF('Pulje 10'!D21="","",'Pulje 10'!D21)</f>
        <v/>
      </c>
      <c r="C147" s="114" t="str">
        <f>IF('Pulje 10'!E21="","",'Pulje 10'!E21)</f>
        <v/>
      </c>
      <c r="D147" s="114" t="str">
        <f>IF('Pulje 10'!F21="","",'Pulje 10'!F21)</f>
        <v/>
      </c>
      <c r="E147" s="115" t="str">
        <f>IF('Pulje 10'!G21="","",'Pulje 10'!G21)</f>
        <v/>
      </c>
      <c r="F147" s="116" t="str">
        <f>IF('Pulje 10'!I21="","",'Pulje 10'!I21)</f>
        <v/>
      </c>
      <c r="G147" s="122" t="str">
        <f>IF('Pulje 10'!Q21="","",'Pulje 10'!Q21)</f>
        <v/>
      </c>
      <c r="H147" s="122" t="str">
        <f>IF('Pulje 10'!R21="","",'Pulje 10'!R21)</f>
        <v/>
      </c>
      <c r="I147" s="123" t="str">
        <f>IF('Pulje 10'!V21="","",'Pulje 10'!V21)</f>
        <v/>
      </c>
      <c r="J147" s="123" t="str">
        <f>IF('Pulje 10'!W21="","",'Pulje 10'!W21)</f>
        <v/>
      </c>
      <c r="K147" s="123" t="str">
        <f>IF('Pulje 10'!X21="","",'Pulje 10'!X21)</f>
        <v/>
      </c>
      <c r="L147" s="126" t="str">
        <f>IF('Pulje 10'!Z22="","",'Pulje 10'!Z22)</f>
        <v/>
      </c>
    </row>
    <row r="148" spans="1:12" ht="16">
      <c r="A148" s="113"/>
      <c r="B148" s="114" t="str">
        <f>IF('Pulje 10'!D23="","",'Pulje 10'!D23)</f>
        <v/>
      </c>
      <c r="C148" s="114" t="str">
        <f>IF('Pulje 10'!E23="","",'Pulje 10'!E23)</f>
        <v/>
      </c>
      <c r="D148" s="114" t="str">
        <f>IF('Pulje 10'!F23="","",'Pulje 10'!F23)</f>
        <v/>
      </c>
      <c r="E148" s="115" t="str">
        <f>IF('Pulje 10'!G23="","",'Pulje 10'!G23)</f>
        <v/>
      </c>
      <c r="F148" s="116" t="str">
        <f>IF('Pulje 10'!I23="","",'Pulje 10'!I23)</f>
        <v/>
      </c>
      <c r="G148" s="122" t="str">
        <f>IF('Pulje 10'!Q23="","",'Pulje 10'!Q23)</f>
        <v/>
      </c>
      <c r="H148" s="122" t="str">
        <f>IF('Pulje 10'!R23="","",'Pulje 10'!R23)</f>
        <v/>
      </c>
      <c r="I148" s="123" t="str">
        <f>IF('Pulje 10'!V23="","",'Pulje 10'!V23)</f>
        <v/>
      </c>
      <c r="J148" s="123" t="str">
        <f>IF('Pulje 10'!W23="","",'Pulje 10'!W23)</f>
        <v/>
      </c>
      <c r="K148" s="123" t="str">
        <f>IF('Pulje 10'!X23="","",'Pulje 10'!X23)</f>
        <v/>
      </c>
      <c r="L148" s="126" t="str">
        <f>IF('Pulje 10'!Z24="","",'Pulje 10'!Z24)</f>
        <v/>
      </c>
    </row>
    <row r="149" spans="1:12" ht="16">
      <c r="A149" s="113"/>
      <c r="B149" s="114" t="str">
        <f>IF('Pulje 10'!D25="","",'Pulje 10'!D25)</f>
        <v/>
      </c>
      <c r="C149" s="114" t="str">
        <f>IF('Pulje 10'!E25="","",'Pulje 10'!E25)</f>
        <v/>
      </c>
      <c r="D149" s="114" t="str">
        <f>IF('Pulje 10'!F25="","",'Pulje 10'!F25)</f>
        <v/>
      </c>
      <c r="E149" s="115" t="str">
        <f>IF('Pulje 10'!G25="","",'Pulje 10'!G25)</f>
        <v/>
      </c>
      <c r="F149" s="116" t="str">
        <f>IF('Pulje 10'!I25="","",'Pulje 10'!I25)</f>
        <v/>
      </c>
      <c r="G149" s="122" t="str">
        <f>IF('Pulje 10'!Q25="","",'Pulje 10'!Q25)</f>
        <v/>
      </c>
      <c r="H149" s="122" t="str">
        <f>IF('Pulje 10'!R25="","",'Pulje 10'!R25)</f>
        <v/>
      </c>
      <c r="I149" s="123" t="str">
        <f>IF('Pulje 10'!V25="","",'Pulje 10'!V25)</f>
        <v/>
      </c>
      <c r="J149" s="123" t="str">
        <f>IF('Pulje 10'!W25="","",'Pulje 10'!W25)</f>
        <v/>
      </c>
      <c r="K149" s="123" t="str">
        <f>IF('Pulje 10'!X25="","",'Pulje 10'!X25)</f>
        <v/>
      </c>
      <c r="L149" s="126" t="str">
        <f>IF('Pulje 10'!Z26="","",'Pulje 10'!Z26)</f>
        <v/>
      </c>
    </row>
    <row r="150" spans="1:12" ht="16">
      <c r="A150" s="113"/>
      <c r="B150" s="114" t="str">
        <f>IF('Pulje 10'!D27="","",'Pulje 10'!D27)</f>
        <v/>
      </c>
      <c r="C150" s="114" t="str">
        <f>IF('Pulje 10'!E27="","",'Pulje 10'!E27)</f>
        <v/>
      </c>
      <c r="D150" s="114" t="str">
        <f>IF('Pulje 10'!F27="","",'Pulje 10'!F27)</f>
        <v/>
      </c>
      <c r="E150" s="115" t="str">
        <f>IF('Pulje 10'!G27="","",'Pulje 10'!G27)</f>
        <v/>
      </c>
      <c r="F150" s="116" t="str">
        <f>IF('Pulje 10'!I27="","",'Pulje 10'!I27)</f>
        <v/>
      </c>
      <c r="G150" s="122" t="str">
        <f>IF('Pulje 10'!Q27="","",'Pulje 10'!Q27)</f>
        <v/>
      </c>
      <c r="H150" s="122" t="str">
        <f>IF('Pulje 10'!R27="","",'Pulje 10'!R27)</f>
        <v/>
      </c>
      <c r="I150" s="123" t="str">
        <f>IF('Pulje 10'!V27="","",'Pulje 10'!V27)</f>
        <v/>
      </c>
      <c r="J150" s="123" t="str">
        <f>IF('Pulje 10'!W27="","",'Pulje 10'!W27)</f>
        <v/>
      </c>
      <c r="K150" s="123" t="str">
        <f>IF('Pulje 10'!X27="","",'Pulje 10'!X27)</f>
        <v/>
      </c>
      <c r="L150" s="126" t="str">
        <f>IF('Pulje 10'!Z28="","",'Pulje 10'!Z28)</f>
        <v/>
      </c>
    </row>
    <row r="151" spans="1:12" ht="16">
      <c r="A151" s="113"/>
      <c r="B151" s="114" t="str">
        <f>IF('Pulje 10'!D29="","",'Pulje 10'!D29)</f>
        <v/>
      </c>
      <c r="C151" s="114" t="str">
        <f>IF('Pulje 10'!E29="","",'Pulje 10'!E29)</f>
        <v/>
      </c>
      <c r="D151" s="114" t="str">
        <f>IF('Pulje 10'!F29="","",'Pulje 10'!F29)</f>
        <v/>
      </c>
      <c r="E151" s="115" t="str">
        <f>IF('Pulje 10'!G29="","",'Pulje 10'!G29)</f>
        <v/>
      </c>
      <c r="F151" s="116" t="str">
        <f>IF('Pulje 10'!I29="","",'Pulje 10'!I29)</f>
        <v/>
      </c>
      <c r="G151" s="122" t="str">
        <f>IF('Pulje 10'!Q29="","",'Pulje 10'!Q29)</f>
        <v/>
      </c>
      <c r="H151" s="122" t="str">
        <f>IF('Pulje 10'!R29="","",'Pulje 10'!R29)</f>
        <v/>
      </c>
      <c r="I151" s="123" t="str">
        <f>IF('Pulje 10'!V29="","",'Pulje 10'!V29)</f>
        <v/>
      </c>
      <c r="J151" s="123" t="str">
        <f>IF('Pulje 10'!W29="","",'Pulje 10'!W29)</f>
        <v/>
      </c>
      <c r="K151" s="123" t="str">
        <f>IF('Pulje 10'!X29="","",'Pulje 10'!X29)</f>
        <v/>
      </c>
      <c r="L151" s="126" t="str">
        <f>IF('Pulje 10'!Z30="","",'Pulje 10'!Z30)</f>
        <v/>
      </c>
    </row>
    <row r="152" spans="1:12" ht="16">
      <c r="A152" s="113"/>
      <c r="B152" s="114" t="str">
        <f>IF('Pulje 10'!D31="","",'Pulje 10'!D31)</f>
        <v/>
      </c>
      <c r="C152" s="114" t="str">
        <f>IF('Pulje 10'!E31="","",'Pulje 10'!E31)</f>
        <v/>
      </c>
      <c r="D152" s="114" t="str">
        <f>IF('Pulje 10'!F31="","",'Pulje 10'!F31)</f>
        <v/>
      </c>
      <c r="E152" s="115" t="str">
        <f>IF('Pulje 10'!G31="","",'Pulje 10'!G31)</f>
        <v/>
      </c>
      <c r="F152" s="116" t="str">
        <f>IF('Pulje 10'!I31="","",'Pulje 10'!I31)</f>
        <v/>
      </c>
      <c r="G152" s="122" t="str">
        <f>IF('Pulje 10'!Q31="","",'Pulje 10'!Q31)</f>
        <v/>
      </c>
      <c r="H152" s="122" t="str">
        <f>IF('Pulje 10'!R31="","",'Pulje 10'!R31)</f>
        <v/>
      </c>
      <c r="I152" s="123" t="str">
        <f>IF('Pulje 10'!V31="","",'Pulje 10'!V31)</f>
        <v/>
      </c>
      <c r="J152" s="123" t="str">
        <f>IF('Pulje 10'!W31="","",'Pulje 10'!W31)</f>
        <v/>
      </c>
      <c r="K152" s="123" t="str">
        <f>IF('Pulje 10'!X31="","",'Pulje 10'!X31)</f>
        <v/>
      </c>
      <c r="L152" s="126" t="str">
        <f>IF('Pulje 10'!Z32="","",'Pulje 10'!Z32)</f>
        <v/>
      </c>
    </row>
    <row r="153" spans="1:12" ht="16">
      <c r="A153" s="113"/>
      <c r="B153" s="114" t="str">
        <f>IF('Puje 11'!D9="","",'Puje 11'!D9)</f>
        <v/>
      </c>
      <c r="C153" s="114" t="str">
        <f>IF('Puje 11'!E9="","",'Puje 11'!E9)</f>
        <v/>
      </c>
      <c r="D153" s="114" t="str">
        <f>IF('Puje 11'!F9="","",'Puje 11'!F9)</f>
        <v/>
      </c>
      <c r="E153" s="115" t="str">
        <f>IF('Puje 11'!G9="","",'Puje 11'!G9)</f>
        <v/>
      </c>
      <c r="F153" s="116" t="str">
        <f>IF('Puje 11'!I9="","",'Puje 11'!I9)</f>
        <v/>
      </c>
      <c r="G153" s="122" t="str">
        <f>IF('Puje 11'!Q9="","",'Puje 11'!Q9)</f>
        <v/>
      </c>
      <c r="H153" s="122" t="str">
        <f>IF('Puje 11'!R9="","",'Puje 11'!R9)</f>
        <v/>
      </c>
      <c r="I153" s="123" t="str">
        <f>IF('Puje 11'!V9="","",'Puje 11'!V9)</f>
        <v/>
      </c>
      <c r="J153" s="123" t="str">
        <f>IF('Puje 11'!W9="","",'Puje 11'!W9)</f>
        <v/>
      </c>
      <c r="K153" s="123" t="str">
        <f>IF('Puje 11'!X9="","",'Puje 11'!X9)</f>
        <v/>
      </c>
      <c r="L153" s="126" t="str">
        <f>IF('Puje 11'!Z10="","",'Puje 11'!Z10)</f>
        <v/>
      </c>
    </row>
    <row r="154" spans="1:12" ht="16">
      <c r="A154" s="113"/>
      <c r="B154" s="114" t="str">
        <f>IF('Puje 11'!D11="","",'Puje 11'!D11)</f>
        <v/>
      </c>
      <c r="C154" s="114" t="str">
        <f>IF('Puje 11'!E11="","",'Puje 11'!E11)</f>
        <v/>
      </c>
      <c r="D154" s="114" t="str">
        <f>IF('Puje 11'!F11="","",'Puje 11'!F11)</f>
        <v/>
      </c>
      <c r="E154" s="115" t="str">
        <f>IF('Puje 11'!G11="","",'Puje 11'!G11)</f>
        <v/>
      </c>
      <c r="F154" s="116" t="str">
        <f>IF('Puje 11'!I11="","",'Puje 11'!I11)</f>
        <v/>
      </c>
      <c r="G154" s="122" t="str">
        <f>IF('Puje 11'!Q11="","",'Puje 11'!Q11)</f>
        <v/>
      </c>
      <c r="H154" s="122" t="str">
        <f>IF('Puje 11'!R11="","",'Puje 11'!R11)</f>
        <v/>
      </c>
      <c r="I154" s="123" t="str">
        <f>IF('Puje 11'!V11="","",'Puje 11'!V11)</f>
        <v/>
      </c>
      <c r="J154" s="123" t="str">
        <f>IF('Puje 11'!W11="","",'Puje 11'!W11)</f>
        <v/>
      </c>
      <c r="K154" s="123" t="str">
        <f>IF('Puje 11'!X11="","",'Puje 11'!X11)</f>
        <v/>
      </c>
      <c r="L154" s="126" t="str">
        <f>IF('Puje 11'!Z12="","",'Puje 11'!Z12)</f>
        <v/>
      </c>
    </row>
    <row r="155" spans="1:12" ht="16">
      <c r="A155" s="113"/>
      <c r="B155" s="114" t="str">
        <f>IF('Puje 11'!D13="","",'Puje 11'!D13)</f>
        <v/>
      </c>
      <c r="C155" s="114" t="str">
        <f>IF('Puje 11'!E13="","",'Puje 11'!E13)</f>
        <v/>
      </c>
      <c r="D155" s="114" t="str">
        <f>IF('Puje 11'!F13="","",'Puje 11'!F13)</f>
        <v/>
      </c>
      <c r="E155" s="115" t="str">
        <f>IF('Puje 11'!G13="","",'Puje 11'!G13)</f>
        <v/>
      </c>
      <c r="F155" s="116" t="str">
        <f>IF('Puje 11'!I13="","",'Puje 11'!I13)</f>
        <v/>
      </c>
      <c r="G155" s="122" t="str">
        <f>IF('Puje 11'!Q13="","",'Puje 11'!Q13)</f>
        <v/>
      </c>
      <c r="H155" s="122" t="str">
        <f>IF('Puje 11'!R13="","",'Puje 11'!R13)</f>
        <v/>
      </c>
      <c r="I155" s="123" t="str">
        <f>IF('Puje 11'!V13="","",'Puje 11'!V13)</f>
        <v/>
      </c>
      <c r="J155" s="123" t="str">
        <f>IF('Puje 11'!W13="","",'Puje 11'!W13)</f>
        <v/>
      </c>
      <c r="K155" s="123" t="str">
        <f>IF('Puje 11'!X13="","",'Puje 11'!X13)</f>
        <v/>
      </c>
      <c r="L155" s="126" t="str">
        <f>IF('Puje 11'!Z14="","",'Puje 11'!Z14)</f>
        <v/>
      </c>
    </row>
    <row r="156" spans="1:12" ht="16">
      <c r="A156" s="113"/>
      <c r="B156" s="114" t="str">
        <f>IF('Puje 11'!D15="","",'Puje 11'!D15)</f>
        <v/>
      </c>
      <c r="C156" s="114" t="str">
        <f>IF('Puje 11'!E15="","",'Puje 11'!E15)</f>
        <v/>
      </c>
      <c r="D156" s="114" t="str">
        <f>IF('Puje 11'!F15="","",'Puje 11'!F15)</f>
        <v/>
      </c>
      <c r="E156" s="115" t="str">
        <f>IF('Puje 11'!G15="","",'Puje 11'!G15)</f>
        <v/>
      </c>
      <c r="F156" s="116" t="str">
        <f>IF('Puje 11'!I15="","",'Puje 11'!I15)</f>
        <v/>
      </c>
      <c r="G156" s="122" t="str">
        <f>IF('Puje 11'!Q15="","",'Puje 11'!Q15)</f>
        <v/>
      </c>
      <c r="H156" s="122" t="str">
        <f>IF('Puje 11'!R15="","",'Puje 11'!R15)</f>
        <v/>
      </c>
      <c r="I156" s="123" t="str">
        <f>IF('Puje 11'!V15="","",'Puje 11'!V15)</f>
        <v/>
      </c>
      <c r="J156" s="123" t="str">
        <f>IF('Puje 11'!W15="","",'Puje 11'!W15)</f>
        <v/>
      </c>
      <c r="K156" s="123" t="str">
        <f>IF('Puje 11'!X15="","",'Puje 11'!X15)</f>
        <v/>
      </c>
      <c r="L156" s="126" t="str">
        <f>IF('Puje 11'!Z16="","",'Puje 11'!Z16)</f>
        <v/>
      </c>
    </row>
    <row r="157" spans="1:12" ht="16">
      <c r="A157" s="113"/>
      <c r="B157" s="114" t="str">
        <f>IF('Puje 11'!D17="","",'Puje 11'!D17)</f>
        <v/>
      </c>
      <c r="C157" s="114" t="str">
        <f>IF('Puje 11'!E17="","",'Puje 11'!E17)</f>
        <v/>
      </c>
      <c r="D157" s="114" t="str">
        <f>IF('Puje 11'!F17="","",'Puje 11'!F17)</f>
        <v/>
      </c>
      <c r="E157" s="115" t="str">
        <f>IF('Puje 11'!G17="","",'Puje 11'!G17)</f>
        <v/>
      </c>
      <c r="F157" s="116" t="str">
        <f>IF('Puje 11'!I17="","",'Puje 11'!I17)</f>
        <v/>
      </c>
      <c r="G157" s="122" t="str">
        <f>IF('Puje 11'!Q17="","",'Puje 11'!Q17)</f>
        <v/>
      </c>
      <c r="H157" s="122" t="str">
        <f>IF('Puje 11'!R17="","",'Puje 11'!R17)</f>
        <v/>
      </c>
      <c r="I157" s="123" t="str">
        <f>IF('Puje 11'!V17="","",'Puje 11'!V17)</f>
        <v/>
      </c>
      <c r="J157" s="123" t="str">
        <f>IF('Puje 11'!W17="","",'Puje 11'!W17)</f>
        <v/>
      </c>
      <c r="K157" s="123" t="str">
        <f>IF('Puje 11'!X17="","",'Puje 11'!X17)</f>
        <v/>
      </c>
      <c r="L157" s="126" t="str">
        <f>IF('Puje 11'!Z18="","",'Puje 11'!Z18)</f>
        <v/>
      </c>
    </row>
    <row r="158" spans="1:12" ht="16">
      <c r="A158" s="113"/>
      <c r="B158" s="114" t="str">
        <f>IF('Puje 11'!D19="","",'Puje 11'!D19)</f>
        <v/>
      </c>
      <c r="C158" s="114" t="str">
        <f>IF('Puje 11'!E19="","",'Puje 11'!E19)</f>
        <v/>
      </c>
      <c r="D158" s="114" t="str">
        <f>IF('Puje 11'!F19="","",'Puje 11'!F19)</f>
        <v/>
      </c>
      <c r="E158" s="115" t="str">
        <f>IF('Puje 11'!G19="","",'Puje 11'!G19)</f>
        <v/>
      </c>
      <c r="F158" s="116" t="str">
        <f>IF('Puje 11'!I19="","",'Puje 11'!I19)</f>
        <v/>
      </c>
      <c r="G158" s="122" t="str">
        <f>IF('Puje 11'!Q19="","",'Puje 11'!Q19)</f>
        <v/>
      </c>
      <c r="H158" s="122" t="str">
        <f>IF('Puje 11'!R19="","",'Puje 11'!R19)</f>
        <v/>
      </c>
      <c r="I158" s="123" t="str">
        <f>IF('Puje 11'!V19="","",'Puje 11'!V19)</f>
        <v/>
      </c>
      <c r="J158" s="123" t="str">
        <f>IF('Puje 11'!W19="","",'Puje 11'!W19)</f>
        <v/>
      </c>
      <c r="K158" s="123" t="str">
        <f>IF('Puje 11'!X19="","",'Puje 11'!X19)</f>
        <v/>
      </c>
      <c r="L158" s="126" t="str">
        <f>IF('Puje 11'!Z20="","",'Puje 11'!Z20)</f>
        <v/>
      </c>
    </row>
    <row r="159" spans="1:12" ht="16">
      <c r="A159" s="113"/>
      <c r="B159" s="114" t="str">
        <f>IF('Puje 11'!D21="","",'Puje 11'!D21)</f>
        <v/>
      </c>
      <c r="C159" s="114" t="str">
        <f>IF('Puje 11'!E21="","",'Puje 11'!E21)</f>
        <v/>
      </c>
      <c r="D159" s="114" t="str">
        <f>IF('Puje 11'!F21="","",'Puje 11'!F21)</f>
        <v/>
      </c>
      <c r="E159" s="115" t="str">
        <f>IF('Puje 11'!G21="","",'Puje 11'!G21)</f>
        <v/>
      </c>
      <c r="F159" s="116" t="str">
        <f>IF('Puje 11'!I21="","",'Puje 11'!I21)</f>
        <v/>
      </c>
      <c r="G159" s="122" t="str">
        <f>IF('Puje 11'!Q21="","",'Puje 11'!Q21)</f>
        <v/>
      </c>
      <c r="H159" s="122" t="str">
        <f>IF('Puje 11'!R21="","",'Puje 11'!R21)</f>
        <v/>
      </c>
      <c r="I159" s="123" t="str">
        <f>IF('Puje 11'!V21="","",'Puje 11'!V21)</f>
        <v/>
      </c>
      <c r="J159" s="123" t="str">
        <f>IF('Puje 11'!W21="","",'Puje 11'!W21)</f>
        <v/>
      </c>
      <c r="K159" s="123" t="str">
        <f>IF('Puje 11'!X21="","",'Puje 11'!X21)</f>
        <v/>
      </c>
      <c r="L159" s="126" t="str">
        <f>IF('Puje 11'!Z22="","",'Puje 11'!Z22)</f>
        <v/>
      </c>
    </row>
    <row r="160" spans="1:12" ht="16">
      <c r="A160" s="113"/>
      <c r="B160" s="114" t="str">
        <f>IF('Puje 11'!D23="","",'Puje 11'!D23)</f>
        <v/>
      </c>
      <c r="C160" s="114" t="str">
        <f>IF('Puje 11'!E23="","",'Puje 11'!E23)</f>
        <v/>
      </c>
      <c r="D160" s="114" t="str">
        <f>IF('Puje 11'!F23="","",'Puje 11'!F23)</f>
        <v/>
      </c>
      <c r="E160" s="115" t="str">
        <f>IF('Puje 11'!G23="","",'Puje 11'!G23)</f>
        <v/>
      </c>
      <c r="F160" s="116" t="str">
        <f>IF('Puje 11'!I23="","",'Puje 11'!I23)</f>
        <v/>
      </c>
      <c r="G160" s="122" t="str">
        <f>IF('Puje 11'!Q23="","",'Puje 11'!Q23)</f>
        <v/>
      </c>
      <c r="H160" s="122" t="str">
        <f>IF('Puje 11'!R23="","",'Puje 11'!R23)</f>
        <v/>
      </c>
      <c r="I160" s="123" t="str">
        <f>IF('Puje 11'!V23="","",'Puje 11'!V23)</f>
        <v/>
      </c>
      <c r="J160" s="123" t="str">
        <f>IF('Puje 11'!W23="","",'Puje 11'!W23)</f>
        <v/>
      </c>
      <c r="K160" s="123" t="str">
        <f>IF('Puje 11'!X23="","",'Puje 11'!X23)</f>
        <v/>
      </c>
      <c r="L160" s="126" t="str">
        <f>IF('Puje 11'!Z24="","",'Puje 11'!Z24)</f>
        <v/>
      </c>
    </row>
    <row r="161" spans="1:12" ht="16">
      <c r="A161" s="113"/>
      <c r="B161" s="114" t="str">
        <f>IF('Puje 11'!D25="","",'Puje 11'!D25)</f>
        <v/>
      </c>
      <c r="C161" s="114" t="str">
        <f>IF('Puje 11'!E25="","",'Puje 11'!E25)</f>
        <v/>
      </c>
      <c r="D161" s="114" t="str">
        <f>IF('Puje 11'!F25="","",'Puje 11'!F25)</f>
        <v/>
      </c>
      <c r="E161" s="115" t="str">
        <f>IF('Puje 11'!G25="","",'Puje 11'!G25)</f>
        <v/>
      </c>
      <c r="F161" s="116" t="str">
        <f>IF('Puje 11'!I25="","",'Puje 11'!I25)</f>
        <v/>
      </c>
      <c r="G161" s="122" t="str">
        <f>IF('Puje 11'!Q25="","",'Puje 11'!Q25)</f>
        <v/>
      </c>
      <c r="H161" s="122" t="str">
        <f>IF('Puje 11'!R25="","",'Puje 11'!R25)</f>
        <v/>
      </c>
      <c r="I161" s="123" t="str">
        <f>IF('Puje 11'!V25="","",'Puje 11'!V25)</f>
        <v/>
      </c>
      <c r="J161" s="123" t="str">
        <f>IF('Puje 11'!W25="","",'Puje 11'!W25)</f>
        <v/>
      </c>
      <c r="K161" s="123" t="str">
        <f>IF('Puje 11'!X25="","",'Puje 11'!X25)</f>
        <v/>
      </c>
      <c r="L161" s="126" t="str">
        <f>IF('Puje 11'!Z26="","",'Puje 11'!Z26)</f>
        <v/>
      </c>
    </row>
    <row r="162" spans="1:12" ht="16">
      <c r="A162" s="113"/>
      <c r="B162" s="114" t="str">
        <f>IF('Puje 11'!D27="","",'Puje 11'!D27)</f>
        <v/>
      </c>
      <c r="C162" s="114" t="str">
        <f>IF('Puje 11'!E27="","",'Puje 11'!E27)</f>
        <v/>
      </c>
      <c r="D162" s="114" t="str">
        <f>IF('Puje 11'!F27="","",'Puje 11'!F27)</f>
        <v/>
      </c>
      <c r="E162" s="115" t="str">
        <f>IF('Puje 11'!G27="","",'Puje 11'!G27)</f>
        <v/>
      </c>
      <c r="F162" s="116" t="str">
        <f>IF('Puje 11'!I27="","",'Puje 11'!I27)</f>
        <v/>
      </c>
      <c r="G162" s="122" t="str">
        <f>IF('Puje 11'!Q27="","",'Puje 11'!Q27)</f>
        <v/>
      </c>
      <c r="H162" s="122" t="str">
        <f>IF('Puje 11'!R27="","",'Puje 11'!R27)</f>
        <v/>
      </c>
      <c r="I162" s="123" t="str">
        <f>IF('Puje 11'!V27="","",'Puje 11'!V27)</f>
        <v/>
      </c>
      <c r="J162" s="123" t="str">
        <f>IF('Puje 11'!W27="","",'Puje 11'!W27)</f>
        <v/>
      </c>
      <c r="K162" s="123" t="str">
        <f>IF('Puje 11'!X27="","",'Puje 11'!X27)</f>
        <v/>
      </c>
      <c r="L162" s="126" t="str">
        <f>IF('Puje 11'!Z28="","",'Puje 11'!Z28)</f>
        <v/>
      </c>
    </row>
    <row r="163" spans="1:12" ht="16">
      <c r="A163" s="113"/>
      <c r="B163" s="114" t="str">
        <f>IF('Puje 11'!D29="","",'Puje 11'!D29)</f>
        <v/>
      </c>
      <c r="C163" s="114" t="str">
        <f>IF('Puje 11'!E29="","",'Puje 11'!E29)</f>
        <v/>
      </c>
      <c r="D163" s="114" t="str">
        <f>IF('Puje 11'!F29="","",'Puje 11'!F29)</f>
        <v/>
      </c>
      <c r="E163" s="115" t="str">
        <f>IF('Puje 11'!G29="","",'Puje 11'!G29)</f>
        <v/>
      </c>
      <c r="F163" s="116" t="str">
        <f>IF('Puje 11'!I29="","",'Puje 11'!I29)</f>
        <v/>
      </c>
      <c r="G163" s="122" t="str">
        <f>IF('Puje 11'!Q29="","",'Puje 11'!Q29)</f>
        <v/>
      </c>
      <c r="H163" s="122" t="str">
        <f>IF('Puje 11'!R29="","",'Puje 11'!R29)</f>
        <v/>
      </c>
      <c r="I163" s="123" t="str">
        <f>IF('Puje 11'!V29="","",'Puje 11'!V29)</f>
        <v/>
      </c>
      <c r="J163" s="123" t="str">
        <f>IF('Puje 11'!W29="","",'Puje 11'!W29)</f>
        <v/>
      </c>
      <c r="K163" s="123" t="str">
        <f>IF('Puje 11'!X29="","",'Puje 11'!X29)</f>
        <v/>
      </c>
      <c r="L163" s="126" t="str">
        <f>IF('Puje 11'!Z30="","",'Puje 11'!Z30)</f>
        <v/>
      </c>
    </row>
    <row r="164" spans="1:12" ht="16">
      <c r="A164" s="113"/>
      <c r="B164" s="114" t="str">
        <f>IF('Puje 11'!D31="","",'Puje 11'!D31)</f>
        <v/>
      </c>
      <c r="C164" s="114" t="str">
        <f>IF('Puje 11'!E31="","",'Puje 11'!E31)</f>
        <v/>
      </c>
      <c r="D164" s="114" t="str">
        <f>IF('Puje 11'!F31="","",'Puje 11'!F31)</f>
        <v/>
      </c>
      <c r="E164" s="115" t="str">
        <f>IF('Puje 11'!G31="","",'Puje 11'!G31)</f>
        <v/>
      </c>
      <c r="F164" s="116" t="str">
        <f>IF('Puje 11'!I31="","",'Puje 11'!I31)</f>
        <v/>
      </c>
      <c r="G164" s="122" t="str">
        <f>IF('Puje 11'!Q31="","",'Puje 11'!Q31)</f>
        <v/>
      </c>
      <c r="H164" s="122" t="str">
        <f>IF('Puje 11'!R31="","",'Puje 11'!R31)</f>
        <v/>
      </c>
      <c r="I164" s="123" t="str">
        <f>IF('Puje 11'!V31="","",'Puje 11'!V31)</f>
        <v/>
      </c>
      <c r="J164" s="123" t="str">
        <f>IF('Puje 11'!W31="","",'Puje 11'!W31)</f>
        <v/>
      </c>
      <c r="K164" s="123" t="str">
        <f>IF('Puje 11'!X31="","",'Puje 11'!X31)</f>
        <v/>
      </c>
      <c r="L164" s="126" t="str">
        <f>IF('Puje 11'!Z32="","",'Puje 11'!Z32)</f>
        <v/>
      </c>
    </row>
    <row r="165" spans="1:12" ht="16">
      <c r="A165" s="113"/>
      <c r="B165" s="114" t="str">
        <f>IF('Pulje 12'!D9="","",'Pulje 12'!D9)</f>
        <v/>
      </c>
      <c r="C165" s="114" t="str">
        <f>IF('Pulje 12'!E9="","",'Pulje 12'!E9)</f>
        <v/>
      </c>
      <c r="D165" s="114" t="str">
        <f>IF('Pulje 12'!F9="","",'Pulje 12'!F9)</f>
        <v/>
      </c>
      <c r="E165" s="115" t="str">
        <f>IF('Pulje 12'!G9="","",'Pulje 12'!G9)</f>
        <v/>
      </c>
      <c r="F165" s="116" t="str">
        <f>IF('Pulje 12'!I9="","",'Pulje 12'!I9)</f>
        <v/>
      </c>
      <c r="G165" s="122" t="str">
        <f>IF('Pulje 12'!Q9="","",'Pulje 12'!Q9)</f>
        <v/>
      </c>
      <c r="H165" s="122" t="str">
        <f>IF('Pulje 12'!R9="","",'Pulje 12'!R9)</f>
        <v/>
      </c>
      <c r="I165" s="123" t="str">
        <f>IF('Pulje 12'!V9="","",'Pulje 12'!V9)</f>
        <v/>
      </c>
      <c r="J165" s="123" t="str">
        <f>IF('Pulje 12'!W9="","",'Pulje 12'!W9)</f>
        <v/>
      </c>
      <c r="K165" s="123" t="str">
        <f>IF('Pulje 12'!X9="","",'Pulje 12'!X9)</f>
        <v/>
      </c>
      <c r="L165" s="126" t="str">
        <f>IF('Pulje 12'!Z10="","",'Pulje 12'!Z10)</f>
        <v/>
      </c>
    </row>
    <row r="166" spans="1:12" ht="16">
      <c r="A166" s="113"/>
      <c r="B166" s="114" t="str">
        <f>IF('Pulje 12'!D11="","",'Pulje 12'!D11)</f>
        <v/>
      </c>
      <c r="C166" s="114" t="str">
        <f>IF('Pulje 12'!E11="","",'Pulje 12'!E11)</f>
        <v/>
      </c>
      <c r="D166" s="114" t="str">
        <f>IF('Pulje 12'!F11="","",'Pulje 12'!F11)</f>
        <v/>
      </c>
      <c r="E166" s="115" t="str">
        <f>IF('Pulje 12'!G11="","",'Pulje 12'!G11)</f>
        <v/>
      </c>
      <c r="F166" s="116" t="str">
        <f>IF('Pulje 12'!I11="","",'Pulje 12'!I11)</f>
        <v/>
      </c>
      <c r="G166" s="122" t="str">
        <f>IF('Pulje 12'!Q11="","",'Pulje 12'!Q11)</f>
        <v/>
      </c>
      <c r="H166" s="122" t="str">
        <f>IF('Pulje 12'!R11="","",'Pulje 12'!R11)</f>
        <v/>
      </c>
      <c r="I166" s="123" t="str">
        <f>IF('Pulje 12'!V11="","",'Pulje 12'!V11)</f>
        <v/>
      </c>
      <c r="J166" s="123" t="str">
        <f>IF('Pulje 12'!W11="","",'Pulje 12'!W11)</f>
        <v/>
      </c>
      <c r="K166" s="123" t="str">
        <f>IF('Pulje 12'!X11="","",'Pulje 12'!X11)</f>
        <v/>
      </c>
      <c r="L166" s="126" t="str">
        <f>IF('Pulje 12'!Z12="","",'Pulje 12'!Z12)</f>
        <v/>
      </c>
    </row>
    <row r="167" spans="1:12" ht="16">
      <c r="A167" s="113"/>
      <c r="B167" s="114" t="str">
        <f>IF('Pulje 12'!D13="","",'Pulje 12'!D13)</f>
        <v/>
      </c>
      <c r="C167" s="114" t="str">
        <f>IF('Pulje 12'!E13="","",'Pulje 12'!E13)</f>
        <v/>
      </c>
      <c r="D167" s="114" t="str">
        <f>IF('Pulje 12'!F13="","",'Pulje 12'!F13)</f>
        <v/>
      </c>
      <c r="E167" s="115" t="str">
        <f>IF('Pulje 12'!G13="","",'Pulje 12'!G13)</f>
        <v/>
      </c>
      <c r="F167" s="116" t="str">
        <f>IF('Pulje 12'!I13="","",'Pulje 12'!I13)</f>
        <v/>
      </c>
      <c r="G167" s="122" t="str">
        <f>IF('Pulje 12'!Q13="","",'Pulje 12'!Q13)</f>
        <v/>
      </c>
      <c r="H167" s="122" t="str">
        <f>IF('Pulje 12'!R13="","",'Pulje 12'!R13)</f>
        <v/>
      </c>
      <c r="I167" s="123" t="str">
        <f>IF('Pulje 12'!V13="","",'Pulje 12'!V13)</f>
        <v/>
      </c>
      <c r="J167" s="123" t="str">
        <f>IF('Pulje 12'!W13="","",'Pulje 12'!W13)</f>
        <v/>
      </c>
      <c r="K167" s="123" t="str">
        <f>IF('Pulje 12'!X13="","",'Pulje 12'!X13)</f>
        <v/>
      </c>
      <c r="L167" s="126" t="str">
        <f>IF('Pulje 12'!Z14="","",'Pulje 12'!Z14)</f>
        <v/>
      </c>
    </row>
    <row r="168" spans="1:12" ht="16">
      <c r="A168" s="113"/>
      <c r="B168" s="114" t="str">
        <f>IF('Pulje 12'!D15="","",'Pulje 12'!D15)</f>
        <v/>
      </c>
      <c r="C168" s="114" t="str">
        <f>IF('Pulje 12'!E15="","",'Pulje 12'!E15)</f>
        <v/>
      </c>
      <c r="D168" s="114" t="str">
        <f>IF('Pulje 12'!F15="","",'Pulje 12'!F15)</f>
        <v/>
      </c>
      <c r="E168" s="115" t="str">
        <f>IF('Pulje 12'!G15="","",'Pulje 12'!G15)</f>
        <v/>
      </c>
      <c r="F168" s="116" t="str">
        <f>IF('Pulje 12'!I15="","",'Pulje 12'!I15)</f>
        <v/>
      </c>
      <c r="G168" s="122" t="str">
        <f>IF('Pulje 12'!Q15="","",'Pulje 12'!Q15)</f>
        <v/>
      </c>
      <c r="H168" s="122" t="str">
        <f>IF('Pulje 12'!R15="","",'Pulje 12'!R15)</f>
        <v/>
      </c>
      <c r="I168" s="123" t="str">
        <f>IF('Pulje 12'!V15="","",'Pulje 12'!V15)</f>
        <v/>
      </c>
      <c r="J168" s="123" t="str">
        <f>IF('Pulje 12'!W15="","",'Pulje 12'!W15)</f>
        <v/>
      </c>
      <c r="K168" s="123" t="str">
        <f>IF('Pulje 12'!X15="","",'Pulje 12'!X15)</f>
        <v/>
      </c>
      <c r="L168" s="126" t="str">
        <f>IF('Pulje 12'!Z16="","",'Pulje 12'!Z16)</f>
        <v/>
      </c>
    </row>
    <row r="169" spans="1:12" ht="16">
      <c r="A169" s="113"/>
      <c r="B169" s="114" t="str">
        <f>IF('Pulje 12'!D17="","",'Pulje 12'!D17)</f>
        <v/>
      </c>
      <c r="C169" s="114" t="str">
        <f>IF('Pulje 12'!E17="","",'Pulje 12'!E17)</f>
        <v/>
      </c>
      <c r="D169" s="114" t="str">
        <f>IF('Pulje 12'!F17="","",'Pulje 12'!F17)</f>
        <v/>
      </c>
      <c r="E169" s="115" t="str">
        <f>IF('Pulje 12'!G17="","",'Pulje 12'!G17)</f>
        <v/>
      </c>
      <c r="F169" s="116" t="str">
        <f>IF('Pulje 12'!I17="","",'Pulje 12'!I17)</f>
        <v/>
      </c>
      <c r="G169" s="122" t="str">
        <f>IF('Pulje 12'!Q17="","",'Pulje 12'!Q17)</f>
        <v/>
      </c>
      <c r="H169" s="122" t="str">
        <f>IF('Pulje 12'!R17="","",'Pulje 12'!R17)</f>
        <v/>
      </c>
      <c r="I169" s="123" t="str">
        <f>IF('Pulje 12'!V17="","",'Pulje 12'!V17)</f>
        <v/>
      </c>
      <c r="J169" s="123" t="str">
        <f>IF('Pulje 12'!W17="","",'Pulje 12'!W17)</f>
        <v/>
      </c>
      <c r="K169" s="123" t="str">
        <f>IF('Pulje 12'!X17="","",'Pulje 12'!X17)</f>
        <v/>
      </c>
      <c r="L169" s="126" t="str">
        <f>IF('Pulje 12'!Z18="","",'Pulje 12'!Z18)</f>
        <v/>
      </c>
    </row>
    <row r="170" spans="1:12" ht="16">
      <c r="A170" s="113"/>
      <c r="B170" s="114" t="str">
        <f>IF('Pulje 12'!D19="","",'Pulje 12'!D19)</f>
        <v/>
      </c>
      <c r="C170" s="114" t="str">
        <f>IF('Pulje 12'!E19="","",'Pulje 12'!E19)</f>
        <v/>
      </c>
      <c r="D170" s="114" t="str">
        <f>IF('Pulje 12'!F19="","",'Pulje 12'!F19)</f>
        <v/>
      </c>
      <c r="E170" s="115" t="str">
        <f>IF('Pulje 12'!G19="","",'Pulje 12'!G19)</f>
        <v/>
      </c>
      <c r="F170" s="116" t="str">
        <f>IF('Pulje 12'!I19="","",'Pulje 12'!I19)</f>
        <v/>
      </c>
      <c r="G170" s="122" t="str">
        <f>IF('Pulje 12'!Q19="","",'Pulje 12'!Q19)</f>
        <v/>
      </c>
      <c r="H170" s="122" t="str">
        <f>IF('Pulje 12'!R19="","",'Pulje 12'!R19)</f>
        <v/>
      </c>
      <c r="I170" s="123" t="str">
        <f>IF('Pulje 12'!V19="","",'Pulje 12'!V19)</f>
        <v/>
      </c>
      <c r="J170" s="123" t="str">
        <f>IF('Pulje 12'!W19="","",'Pulje 12'!W19)</f>
        <v/>
      </c>
      <c r="K170" s="123" t="str">
        <f>IF('Pulje 12'!X19="","",'Pulje 12'!X19)</f>
        <v/>
      </c>
      <c r="L170" s="126" t="str">
        <f>IF('Pulje 12'!Z20="","",'Pulje 12'!Z20)</f>
        <v/>
      </c>
    </row>
    <row r="171" spans="1:12" ht="16">
      <c r="A171" s="113"/>
      <c r="B171" s="114" t="str">
        <f>IF('Pulje 12'!D21="","",'Pulje 12'!D21)</f>
        <v/>
      </c>
      <c r="C171" s="114" t="str">
        <f>IF('Pulje 12'!E21="","",'Pulje 12'!E21)</f>
        <v/>
      </c>
      <c r="D171" s="114" t="str">
        <f>IF('Pulje 12'!F21="","",'Pulje 12'!F21)</f>
        <v/>
      </c>
      <c r="E171" s="115" t="str">
        <f>IF('Pulje 12'!G21="","",'Pulje 12'!G21)</f>
        <v/>
      </c>
      <c r="F171" s="116" t="str">
        <f>IF('Pulje 12'!I21="","",'Pulje 12'!I21)</f>
        <v/>
      </c>
      <c r="G171" s="122" t="str">
        <f>IF('Pulje 12'!Q21="","",'Pulje 12'!Q21)</f>
        <v/>
      </c>
      <c r="H171" s="122" t="str">
        <f>IF('Pulje 12'!R21="","",'Pulje 12'!R21)</f>
        <v/>
      </c>
      <c r="I171" s="123" t="str">
        <f>IF('Pulje 12'!V21="","",'Pulje 12'!V21)</f>
        <v/>
      </c>
      <c r="J171" s="123" t="str">
        <f>IF('Pulje 12'!W21="","",'Pulje 12'!W21)</f>
        <v/>
      </c>
      <c r="K171" s="123" t="str">
        <f>IF('Pulje 12'!X21="","",'Pulje 12'!X21)</f>
        <v/>
      </c>
      <c r="L171" s="126" t="str">
        <f>IF('Pulje 12'!Z22="","",'Pulje 12'!Z22)</f>
        <v/>
      </c>
    </row>
    <row r="172" spans="1:12" ht="16">
      <c r="A172" s="113"/>
      <c r="B172" s="114" t="str">
        <f>IF('Pulje 12'!D23="","",'Pulje 12'!D23)</f>
        <v/>
      </c>
      <c r="C172" s="114" t="str">
        <f>IF('Pulje 12'!E23="","",'Pulje 12'!E23)</f>
        <v/>
      </c>
      <c r="D172" s="114" t="str">
        <f>IF('Pulje 12'!F23="","",'Pulje 12'!F23)</f>
        <v/>
      </c>
      <c r="E172" s="115" t="str">
        <f>IF('Pulje 12'!G23="","",'Pulje 12'!G23)</f>
        <v/>
      </c>
      <c r="F172" s="116" t="str">
        <f>IF('Pulje 12'!I23="","",'Pulje 12'!I23)</f>
        <v/>
      </c>
      <c r="G172" s="122" t="str">
        <f>IF('Pulje 12'!Q23="","",'Pulje 12'!Q23)</f>
        <v/>
      </c>
      <c r="H172" s="122" t="str">
        <f>IF('Pulje 12'!R23="","",'Pulje 12'!R23)</f>
        <v/>
      </c>
      <c r="I172" s="123" t="str">
        <f>IF('Pulje 12'!V23="","",'Pulje 12'!V23)</f>
        <v/>
      </c>
      <c r="J172" s="123" t="str">
        <f>IF('Pulje 12'!W23="","",'Pulje 12'!W23)</f>
        <v/>
      </c>
      <c r="K172" s="123" t="str">
        <f>IF('Pulje 12'!X23="","",'Pulje 12'!X23)</f>
        <v/>
      </c>
      <c r="L172" s="126" t="str">
        <f>IF('Pulje 12'!Z24="","",'Pulje 12'!Z24)</f>
        <v/>
      </c>
    </row>
    <row r="173" spans="1:12" ht="16">
      <c r="A173" s="113"/>
      <c r="B173" s="114" t="str">
        <f>IF('Pulje 12'!D25="","",'Pulje 12'!D25)</f>
        <v/>
      </c>
      <c r="C173" s="114" t="str">
        <f>IF('Pulje 12'!E25="","",'Pulje 12'!E25)</f>
        <v/>
      </c>
      <c r="D173" s="114" t="str">
        <f>IF('Pulje 12'!F25="","",'Pulje 12'!F25)</f>
        <v/>
      </c>
      <c r="E173" s="115" t="str">
        <f>IF('Pulje 12'!G25="","",'Pulje 12'!G25)</f>
        <v/>
      </c>
      <c r="F173" s="116" t="str">
        <f>IF('Pulje 12'!I25="","",'Pulje 12'!I25)</f>
        <v/>
      </c>
      <c r="G173" s="122" t="str">
        <f>IF('Pulje 12'!Q25="","",'Pulje 12'!Q25)</f>
        <v/>
      </c>
      <c r="H173" s="122" t="str">
        <f>IF('Pulje 12'!R25="","",'Pulje 12'!R25)</f>
        <v/>
      </c>
      <c r="I173" s="123" t="str">
        <f>IF('Pulje 12'!V25="","",'Pulje 12'!V25)</f>
        <v/>
      </c>
      <c r="J173" s="123" t="str">
        <f>IF('Pulje 12'!W25="","",'Pulje 12'!W25)</f>
        <v/>
      </c>
      <c r="K173" s="123" t="str">
        <f>IF('Pulje 12'!X25="","",'Pulje 12'!X25)</f>
        <v/>
      </c>
      <c r="L173" s="126" t="str">
        <f>IF('Pulje 12'!Z26="","",'Pulje 12'!Z26)</f>
        <v/>
      </c>
    </row>
    <row r="174" spans="1:12" ht="16">
      <c r="A174" s="113"/>
      <c r="B174" s="114" t="str">
        <f>IF('Pulje 12'!D27="","",'Pulje 12'!D27)</f>
        <v/>
      </c>
      <c r="C174" s="114" t="str">
        <f>IF('Pulje 12'!E27="","",'Pulje 12'!E27)</f>
        <v/>
      </c>
      <c r="D174" s="114" t="str">
        <f>IF('Pulje 12'!F27="","",'Pulje 12'!F27)</f>
        <v/>
      </c>
      <c r="E174" s="115" t="str">
        <f>IF('Pulje 12'!G27="","",'Pulje 12'!G27)</f>
        <v/>
      </c>
      <c r="F174" s="116" t="str">
        <f>IF('Pulje 12'!I27="","",'Pulje 12'!I27)</f>
        <v/>
      </c>
      <c r="G174" s="122" t="str">
        <f>IF('Pulje 12'!Q27="","",'Pulje 12'!Q27)</f>
        <v/>
      </c>
      <c r="H174" s="122" t="str">
        <f>IF('Pulje 12'!R27="","",'Pulje 12'!R27)</f>
        <v/>
      </c>
      <c r="I174" s="123" t="str">
        <f>IF('Pulje 12'!V27="","",'Pulje 12'!V27)</f>
        <v/>
      </c>
      <c r="J174" s="123" t="str">
        <f>IF('Pulje 12'!W27="","",'Pulje 12'!W27)</f>
        <v/>
      </c>
      <c r="K174" s="123" t="str">
        <f>IF('Pulje 12'!X27="","",'Pulje 12'!X27)</f>
        <v/>
      </c>
      <c r="L174" s="126" t="str">
        <f>IF('Pulje 12'!Z28="","",'Pulje 12'!Z28)</f>
        <v/>
      </c>
    </row>
    <row r="175" spans="1:12" ht="16">
      <c r="A175" s="113"/>
      <c r="B175" s="114" t="str">
        <f>IF('Pulje 12'!D29="","",'Pulje 12'!D29)</f>
        <v/>
      </c>
      <c r="C175" s="114" t="str">
        <f>IF('Pulje 12'!E29="","",'Pulje 12'!E29)</f>
        <v/>
      </c>
      <c r="D175" s="114" t="str">
        <f>IF('Pulje 12'!F29="","",'Pulje 12'!F29)</f>
        <v/>
      </c>
      <c r="E175" s="115" t="str">
        <f>IF('Pulje 12'!G29="","",'Pulje 12'!G29)</f>
        <v/>
      </c>
      <c r="F175" s="116" t="str">
        <f>IF('Pulje 12'!I29="","",'Pulje 12'!I29)</f>
        <v/>
      </c>
      <c r="G175" s="122" t="str">
        <f>IF('Pulje 12'!Q29="","",'Pulje 12'!Q29)</f>
        <v/>
      </c>
      <c r="H175" s="122" t="str">
        <f>IF('Pulje 12'!R29="","",'Pulje 12'!R29)</f>
        <v/>
      </c>
      <c r="I175" s="123" t="str">
        <f>IF('Pulje 12'!V29="","",'Pulje 12'!V29)</f>
        <v/>
      </c>
      <c r="J175" s="123" t="str">
        <f>IF('Pulje 12'!W29="","",'Pulje 12'!W29)</f>
        <v/>
      </c>
      <c r="K175" s="123" t="str">
        <f>IF('Pulje 12'!X29="","",'Pulje 12'!X29)</f>
        <v/>
      </c>
      <c r="L175" s="126" t="str">
        <f>IF('Pulje 12'!Z30="","",'Pulje 12'!Z30)</f>
        <v/>
      </c>
    </row>
    <row r="176" spans="1:12" ht="16">
      <c r="A176" s="113"/>
      <c r="B176" s="114" t="str">
        <f>IF('Pulje 12'!D31="","",'Pulje 12'!D31)</f>
        <v/>
      </c>
      <c r="C176" s="114" t="str">
        <f>IF('Pulje 12'!E31="","",'Pulje 12'!E31)</f>
        <v/>
      </c>
      <c r="D176" s="114" t="str">
        <f>IF('Pulje 12'!F31="","",'Pulje 12'!F31)</f>
        <v/>
      </c>
      <c r="E176" s="115" t="str">
        <f>IF('Pulje 12'!G31="","",'Pulje 12'!G31)</f>
        <v/>
      </c>
      <c r="F176" s="116" t="str">
        <f>IF('Pulje 12'!I31="","",'Pulje 12'!I31)</f>
        <v/>
      </c>
      <c r="G176" s="122" t="str">
        <f>IF('Pulje 12'!Q31="","",'Pulje 12'!Q31)</f>
        <v/>
      </c>
      <c r="H176" s="122" t="str">
        <f>IF('Pulje 12'!R31="","",'Pulje 12'!R31)</f>
        <v/>
      </c>
      <c r="I176" s="123" t="str">
        <f>IF('Pulje 12'!V31="","",'Pulje 12'!V31)</f>
        <v/>
      </c>
      <c r="J176" s="123" t="str">
        <f>IF('Pulje 12'!W31="","",'Pulje 12'!W31)</f>
        <v/>
      </c>
      <c r="K176" s="123" t="str">
        <f>IF('Pulje 12'!X31="","",'Pulje 12'!X31)</f>
        <v/>
      </c>
      <c r="L176" s="126" t="str">
        <f>IF('Pulje 12'!Z32="","",'Pulje 12'!Z32)</f>
        <v/>
      </c>
    </row>
  </sheetData>
  <mergeCells count="28">
    <mergeCell ref="B28:F28"/>
    <mergeCell ref="B29:F29"/>
    <mergeCell ref="A1:L1"/>
    <mergeCell ref="A2:E2"/>
    <mergeCell ref="F2:H2"/>
    <mergeCell ref="I2:L2"/>
    <mergeCell ref="A24:L24"/>
    <mergeCell ref="B6:F6"/>
    <mergeCell ref="B7:F7"/>
    <mergeCell ref="B8:F8"/>
    <mergeCell ref="B9:F9"/>
    <mergeCell ref="B10:F10"/>
    <mergeCell ref="B68:F68"/>
    <mergeCell ref="A62:L62"/>
    <mergeCell ref="A4:L4"/>
    <mergeCell ref="A43:L43"/>
    <mergeCell ref="B26:F26"/>
    <mergeCell ref="B27:F27"/>
    <mergeCell ref="B30:F30"/>
    <mergeCell ref="B45:F45"/>
    <mergeCell ref="B46:F46"/>
    <mergeCell ref="B47:F47"/>
    <mergeCell ref="B48:F48"/>
    <mergeCell ref="B49:F49"/>
    <mergeCell ref="B64:F64"/>
    <mergeCell ref="B65:F65"/>
    <mergeCell ref="B66:F66"/>
    <mergeCell ref="B67:F6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fitToHeight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9">
    <pageSetUpPr fitToPage="1"/>
  </sheetPr>
  <dimension ref="A1:P34"/>
  <sheetViews>
    <sheetView showGridLines="0" showRowColHeaders="0" showZeros="0" workbookViewId="0">
      <selection activeCell="C7" sqref="C7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325" t="str">
        <f>IF('Pulje 1'!E5&gt;0,'Pulje 1'!E5,"")</f>
        <v/>
      </c>
      <c r="D2" s="325"/>
      <c r="E2" s="325"/>
      <c r="F2" s="325"/>
      <c r="G2" s="325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4" t="s">
        <v>0</v>
      </c>
      <c r="B3" s="324"/>
      <c r="C3" s="325" t="str">
        <f>IF('Pulje 1'!K5&gt;0,'Pulje 1'!K5,"")</f>
        <v/>
      </c>
      <c r="D3" s="325"/>
      <c r="E3" s="14" t="s">
        <v>1</v>
      </c>
      <c r="F3" s="326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1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IF('Pulje 1'!F9="","",'Pulje 1'!F9)</f>
        <v/>
      </c>
      <c r="C7" s="97" t="str">
        <f>IF('Pulje 1'!I9="","",'Pulje 1'!I9)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82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98" t="str">
        <f>IF('Pulje 1'!J9="","",'Pulje 1'!J9)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0" t="str">
        <f>IF('Pulje 1'!F11="","",'Pulje 1'!F11)</f>
        <v/>
      </c>
      <c r="C9" s="99" t="str">
        <f>IF('Pulje 1'!I11="","",'Pulje 1'!I11)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98" t="str">
        <f>IF('Pulje 1'!J11="","",'Pulje 1'!J11)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0" t="str">
        <f>IF('Pulje 1'!F13="","",'Pulje 1'!F13)</f>
        <v/>
      </c>
      <c r="C11" s="99" t="str">
        <f>IF('Pulje 1'!I13="","",'Pulje 1'!I13)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98" t="str">
        <f>IF('Pulje 1'!J13="","",'Pulje 1'!J13)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0" t="str">
        <f>IF('Pulje 1'!F15="","",'Pulje 1'!F15)</f>
        <v/>
      </c>
      <c r="C13" s="99" t="str">
        <f>IF('Pulje 1'!I15="","",'Pulje 1'!I15)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98" t="str">
        <f>IF('Pulje 1'!J15="","",'Pulje 1'!J15)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0" t="str">
        <f>IF('Pulje 1'!F17="","",'Pulje 1'!F17)</f>
        <v/>
      </c>
      <c r="C15" s="99" t="str">
        <f>IF('Pulje 1'!I17="","",'Pulje 1'!I17)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98" t="str">
        <f>IF('Pulje 1'!J17="","",'Pulje 1'!J17)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0" t="str">
        <f>IF('Pulje 1'!F19="","",'Pulje 1'!F19)</f>
        <v/>
      </c>
      <c r="C17" s="99" t="str">
        <f>IF('Pulje 1'!I19="","",'Pulje 1'!I19)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98" t="str">
        <f>IF('Pulje 1'!J19="","",'Pulje 1'!J19)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0" t="str">
        <f>IF('Pulje 1'!F21="","",'Pulje 1'!F21)</f>
        <v/>
      </c>
      <c r="C19" s="99" t="str">
        <f>IF('Pulje 1'!I21="","",'Pulje 1'!I21)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98" t="str">
        <f>IF('Pulje 1'!J21="","",'Pulje 1'!J21)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0" t="str">
        <f>IF('Pulje 1'!F23="","",'Pulje 1'!F23)</f>
        <v/>
      </c>
      <c r="C21" s="99" t="str">
        <f>IF('Pulje 1'!I23="","",'Pulje 1'!I23)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98" t="str">
        <f>IF('Pulje 1'!J23="","",'Pulje 1'!J23)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0" t="str">
        <f>IF('Pulje 1'!F25="","",'Pulje 1'!F25)</f>
        <v/>
      </c>
      <c r="C23" s="99" t="str">
        <f>IF('Pulje 1'!I25="","",'Pulje 1'!I25)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98" t="str">
        <f>IF('Pulje 1'!J25="","",'Pulje 1'!J25)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0" t="str">
        <f>IF('Pulje 1'!F27="","",'Pulje 1'!F27)</f>
        <v/>
      </c>
      <c r="C25" s="99" t="str">
        <f>IF('Pulje 1'!I27="","",'Pulje 1'!I27)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98" t="str">
        <f>IF('Pulje 1'!J27="","",'Pulje 1'!J27)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0" t="str">
        <f>IF('Pulje 1'!F29="","",'Pulje 1'!F29)</f>
        <v/>
      </c>
      <c r="C27" s="99" t="str">
        <f>IF('Pulje 1'!I29="","",'Pulje 1'!I29)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98" t="str">
        <f>IF('Pulje 1'!J29="","",'Pulje 1'!J29)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0" t="str">
        <f>IF('Pulje 1'!F31="","",'Pulje 1'!F31)</f>
        <v/>
      </c>
      <c r="C29" s="99" t="str">
        <f>IF('Pulje 1'!I31="","",'Pulje 1'!I31)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98" t="str">
        <f>IF('Pulje 1'!J31="","",'Pulje 1'!J31)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0" t="e">
        <f>IF('Pulje 1'!#REF!="","",'Pulje 1'!#REF!)</f>
        <v>#REF!</v>
      </c>
      <c r="C31" s="99" t="e">
        <f>IF('Pulje 1'!#REF!="","",'Pulje 1'!#REF!)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98" t="e">
        <f>IF('Pulje 1'!#REF!="","",'Pulje 1'!#REF!)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0" t="e">
        <f>IF('Pulje 1'!#REF!="","",'Pulje 1'!#REF!)</f>
        <v>#REF!</v>
      </c>
      <c r="C33" s="99" t="e">
        <f>IF('Pulje 1'!#REF!="","",'Pulje 1'!#REF!)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98" t="e">
        <f>IF('Pulje 1'!#REF!="","",'Pulje 1'!#REF!)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10">
    <mergeCell ref="B4:N4"/>
    <mergeCell ref="D5:G5"/>
    <mergeCell ref="H5:K5"/>
    <mergeCell ref="L5:N5"/>
    <mergeCell ref="A1:N1"/>
    <mergeCell ref="A3:B3"/>
    <mergeCell ref="C3:D3"/>
    <mergeCell ref="F3:I3"/>
    <mergeCell ref="K3:L3"/>
    <mergeCell ref="C2:G2"/>
  </mergeCells>
  <phoneticPr fontId="17" type="noConversion"/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0">
    <pageSetUpPr fitToPage="1"/>
  </sheetPr>
  <dimension ref="A1:P34"/>
  <sheetViews>
    <sheetView showGridLines="0" showRowColHeaders="0" showZeros="0" topLeftCell="A4" zoomScaleNormal="100" workbookViewId="0">
      <selection activeCell="D7" sqref="D7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3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IF('Pulje 2'!F9="","",'Pulje 2'!F9)</f>
        <v/>
      </c>
      <c r="C7" s="97" t="str">
        <f>IF('Pulje 2'!I9="","",'Pulje 2'!I9)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111" t="str">
        <f>IF('Pulje 2'!J9="","",'Pulje 2'!J9)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0" t="str">
        <f>IF('Pulje 2'!F11="","",'Pulje 2'!F11)</f>
        <v/>
      </c>
      <c r="C9" s="99" t="str">
        <f>IF('Pulje 2'!I11="","",'Pulje 2'!I11)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111" t="str">
        <f>IF('Pulje 2'!J11="","",'Pulje 2'!J11)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0" t="str">
        <f>IF('Pulje 2'!F13="","",'Pulje 2'!F13)</f>
        <v/>
      </c>
      <c r="C11" s="99" t="str">
        <f>IF('Pulje 2'!I13="","",'Pulje 2'!I13)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111" t="str">
        <f>IF('Pulje 2'!J13="","",'Pulje 2'!J13)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0" t="str">
        <f>IF('Pulje 2'!F15="","",'Pulje 2'!F15)</f>
        <v/>
      </c>
      <c r="C13" s="99" t="str">
        <f>IF('Pulje 2'!I15="","",'Pulje 2'!I15)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111" t="str">
        <f>IF('Pulje 2'!J15="","",'Pulje 2'!J15)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0" t="str">
        <f>IF('Pulje 2'!F17="","",'Pulje 2'!F17)</f>
        <v/>
      </c>
      <c r="C15" s="99" t="str">
        <f>IF('Pulje 2'!I17="","",'Pulje 2'!I17)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111" t="str">
        <f>IF('Pulje 2'!J17="","",'Pulje 2'!J17)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1:16" ht="16.5" customHeight="1">
      <c r="B17" s="100" t="str">
        <f>IF('Pulje 2'!F19="","",'Pulje 2'!F19)</f>
        <v/>
      </c>
      <c r="C17" s="99" t="str">
        <f>IF('Pulje 2'!I19="","",'Pulje 2'!I19)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1:16" ht="16.5" customHeight="1">
      <c r="B18" s="31"/>
      <c r="C18" s="111" t="str">
        <f>IF('Pulje 2'!J19="","",'Pulje 2'!J19)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1:16" ht="16.5" customHeight="1">
      <c r="B19" s="100" t="str">
        <f>IF('Pulje 2'!F21="","",'Pulje 2'!F21)</f>
        <v/>
      </c>
      <c r="C19" s="99" t="str">
        <f>IF('Pulje 2'!I21="","",'Pulje 2'!I21)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95"/>
    </row>
    <row r="20" spans="1:16" ht="16.5" customHeight="1">
      <c r="B20" s="31"/>
      <c r="C20" s="111" t="str">
        <f>IF('Pulje 2'!J21="","",'Pulje 2'!J21)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1:16" ht="16.5" customHeight="1">
      <c r="B21" s="100" t="str">
        <f>IF('Pulje 2'!F23="","",'Pulje 2'!F23)</f>
        <v/>
      </c>
      <c r="C21" s="99" t="str">
        <f>IF('Pulje 2'!I23="","",'Pulje 2'!I23)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1:16" ht="16.5" customHeight="1">
      <c r="B22" s="31"/>
      <c r="C22" s="111" t="str">
        <f>IF('Pulje 2'!J23="","",'Pulje 2'!J23)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1:16" ht="16.5" customHeight="1">
      <c r="B23" s="100" t="str">
        <f>IF('Pulje 2'!F25="","",'Pulje 2'!F25)</f>
        <v/>
      </c>
      <c r="C23" s="99" t="str">
        <f>IF('Pulje 2'!I25="","",'Pulje 2'!I25)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1:16" ht="16.5" customHeight="1">
      <c r="B24" s="31"/>
      <c r="C24" s="111" t="str">
        <f>IF('Pulje 2'!J25="","",'Pulje 2'!J25)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1:16" ht="16.5" customHeight="1">
      <c r="B25" s="100" t="str">
        <f>IF('Pulje 2'!F27="","",'Pulje 2'!F27)</f>
        <v/>
      </c>
      <c r="C25" s="99" t="str">
        <f>IF('Pulje 2'!I27="","",'Pulje 2'!I27)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1:16" ht="16.5" customHeight="1">
      <c r="B26" s="31"/>
      <c r="C26" s="111" t="str">
        <f>IF('Pulje 2'!J27="","",'Pulje 2'!J27)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1:16" ht="16.5" customHeight="1">
      <c r="B27" s="100" t="str">
        <f>IF('Pulje 2'!F29="","",'Pulje 2'!F29)</f>
        <v/>
      </c>
      <c r="C27" s="99" t="str">
        <f>IF('Pulje 2'!I29="","",'Pulje 2'!I29)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1:16" ht="16.5" customHeight="1">
      <c r="B28" s="31"/>
      <c r="C28" s="111" t="str">
        <f>IF('Pulje 2'!J29="","",'Pulje 2'!J29)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1:16" ht="16.5" customHeight="1">
      <c r="B29" s="100" t="str">
        <f>IF('Pulje 2'!F31="","",'Pulje 2'!F31)</f>
        <v/>
      </c>
      <c r="C29" s="99" t="str">
        <f>IF('Pulje 2'!I31="","",'Pulje 2'!I31)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1:16" ht="16.5" customHeight="1">
      <c r="A30" s="83"/>
      <c r="B30" s="56"/>
      <c r="C30" s="98" t="str">
        <f>IF('Pulje 2'!J31="","",'Pulje 2'!J31)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1:16" ht="16.5" customHeight="1">
      <c r="B31" s="100" t="e">
        <f>IF('Pulje 2'!#REF!="","",'Pulje 2'!#REF!)</f>
        <v>#REF!</v>
      </c>
      <c r="C31" s="99" t="e">
        <f>IF('Pulje 2'!#REF!="","",'Pulje 2'!#REF!)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1:16" ht="16.5" customHeight="1">
      <c r="A32" s="83"/>
      <c r="B32" s="56"/>
      <c r="C32" s="98" t="e">
        <f>IF('Pulje 2'!#REF!="","",'Pulje 2'!#REF!)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1:16" ht="16.5" customHeight="1">
      <c r="B33" s="100" t="e">
        <f>IF('Pulje 2'!#REF!="","",'Pulje 2'!#REF!)</f>
        <v>#REF!</v>
      </c>
      <c r="C33" s="99" t="e">
        <f>IF('Pulje 2'!#REF!="","",'Pulje 2'!#REF!)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1:16" ht="16.5" customHeight="1">
      <c r="A34" s="83"/>
      <c r="B34" s="56"/>
      <c r="C34" s="98" t="e">
        <f>IF('Pulje 2'!#REF!="","",'Pulje 2'!#REF!)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B4:N4"/>
    <mergeCell ref="D5:G5"/>
    <mergeCell ref="H5:K5"/>
    <mergeCell ref="L5:N5"/>
    <mergeCell ref="A1:N1"/>
    <mergeCell ref="A3:B3"/>
    <mergeCell ref="C3:D3"/>
    <mergeCell ref="F3:I3"/>
    <mergeCell ref="K3:L3"/>
  </mergeCells>
  <phoneticPr fontId="0" type="noConversion"/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D43B-19C6-0E42-8AC3-82FA39C53C1F}">
  <sheetPr>
    <pageSetUpPr fitToPage="1"/>
  </sheetPr>
  <dimension ref="A1:P34"/>
  <sheetViews>
    <sheetView showGridLines="0" showRowColHeaders="0" showZeros="0" topLeftCell="A4" workbookViewId="0">
      <selection activeCell="C34" sqref="C34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3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IF('Pulje 3'!F9="","",'Pulje 3'!F9)</f>
        <v/>
      </c>
      <c r="C7" s="97" t="str">
        <f>IF('Pulje 3'!I9="","",'Pulje 3'!I9)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98" t="str">
        <f>IF('Pulje 3'!J9="","",'Pulje 3'!GJ9)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0" t="str">
        <f>IF('Pulje 3'!F11="","",'Pulje 3'!F11)</f>
        <v/>
      </c>
      <c r="C9" s="99" t="str">
        <f>IF('Pulje 3'!I11="","",'Pulje 3'!I11)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98" t="str">
        <f>IF('Pulje 3'!J11="","",'Pulje 3'!GJ11)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0" t="str">
        <f>IF('Pulje 3'!F13="","",'Pulje 3'!F13)</f>
        <v/>
      </c>
      <c r="C11" s="99" t="str">
        <f>IF('Pulje 3'!I13="","",'Pulje 3'!I13)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98" t="str">
        <f>IF('Pulje 3'!J13="","",'Pulje 3'!GJ13)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0" t="str">
        <f>IF('Pulje 3'!F15="","",'Pulje 3'!F15)</f>
        <v/>
      </c>
      <c r="C13" s="99" t="str">
        <f>IF('Pulje 3'!I15="","",'Pulje 3'!I15)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98" t="str">
        <f>IF('Pulje 3'!J15="","",'Pulje 3'!GJ15)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0" t="str">
        <f>IF('Pulje 3'!F17="","",'Pulje 3'!F17)</f>
        <v/>
      </c>
      <c r="C15" s="99" t="str">
        <f>IF('Pulje 3'!I17="","",'Pulje 3'!I17)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98" t="str">
        <f>IF('Pulje 3'!J17="","",'Pulje 3'!GJ17)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1:16" ht="16.5" customHeight="1">
      <c r="B17" s="100" t="str">
        <f>IF('Pulje 3'!F19="","",'Pulje 3'!F19)</f>
        <v/>
      </c>
      <c r="C17" s="99" t="str">
        <f>IF('Pulje 3'!I19="","",'Pulje 3'!I19)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1:16" ht="16.5" customHeight="1">
      <c r="B18" s="31"/>
      <c r="C18" s="98" t="str">
        <f>IF('Pulje 3'!J19="","",'Pulje 3'!GJ19)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1:16" ht="16.5" customHeight="1">
      <c r="B19" s="100" t="str">
        <f>IF('Pulje 3'!F21="","",'Pulje 3'!F21)</f>
        <v/>
      </c>
      <c r="C19" s="99" t="str">
        <f>IF('Pulje 3'!I21="","",'Pulje 3'!I21)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1:16" ht="16.5" customHeight="1">
      <c r="B20" s="31"/>
      <c r="C20" s="98" t="str">
        <f>IF('Pulje 3'!J21="","",'Pulje 3'!GJ21)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1:16" ht="16.5" customHeight="1">
      <c r="B21" s="100" t="str">
        <f>IF('Pulje 3'!F23="","",'Pulje 3'!F23)</f>
        <v/>
      </c>
      <c r="C21" s="99" t="str">
        <f>IF('Pulje 3'!I23="","",'Pulje 3'!I23)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1:16" ht="16.5" customHeight="1">
      <c r="B22" s="31"/>
      <c r="C22" s="98" t="str">
        <f>IF('Pulje 3'!J23="","",'Pulje 3'!GJ23)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1:16" ht="16.5" customHeight="1">
      <c r="B23" s="100" t="str">
        <f>IF('Pulje 3'!F25="","",'Pulje 3'!F25)</f>
        <v/>
      </c>
      <c r="C23" s="99" t="str">
        <f>IF('Pulje 3'!I25="","",'Pulje 3'!I25)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1:16" ht="16.5" customHeight="1">
      <c r="B24" s="31"/>
      <c r="C24" s="98" t="str">
        <f>IF('Pulje 3'!J25="","",'Pulje 3'!GJ25)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1:16" ht="16.5" customHeight="1">
      <c r="B25" s="100" t="str">
        <f>IF('Pulje 3'!F27="","",'Pulje 3'!F27)</f>
        <v/>
      </c>
      <c r="C25" s="99" t="str">
        <f>IF('Pulje 3'!I27="","",'Pulje 3'!I27)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1:16" ht="16.5" customHeight="1">
      <c r="B26" s="31"/>
      <c r="C26" s="98" t="str">
        <f>IF('Pulje 3'!J27="","",'Pulje 3'!GJ27)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1:16" ht="16.5" customHeight="1">
      <c r="B27" s="100" t="str">
        <f>IF('Pulje 3'!F29="","",'Pulje 3'!F29)</f>
        <v/>
      </c>
      <c r="C27" s="99" t="str">
        <f>IF('Pulje 3'!I29="","",'Pulje 3'!I29)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1:16" ht="16.5" customHeight="1">
      <c r="B28" s="31"/>
      <c r="C28" s="98" t="str">
        <f>IF('Pulje 3'!J29="","",'Pulje 3'!GJ29)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1:16" ht="16.5" customHeight="1">
      <c r="B29" s="100" t="str">
        <f>IF('Pulje 3'!F31="","",'Pulje 3'!F31)</f>
        <v/>
      </c>
      <c r="C29" s="99" t="str">
        <f>IF('Pulje 3'!I31="","",'Pulje 3'!I31)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1:16" ht="16.5" customHeight="1">
      <c r="A30" s="55"/>
      <c r="B30" s="56"/>
      <c r="C30" s="98" t="str">
        <f>IF('Pulje 3'!J31="","",'Pulje 3'!GJ31)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1:16" ht="16.5" customHeight="1">
      <c r="B31" s="100" t="e">
        <f>IF('Pulje 3'!#REF!="","",'Pulje 3'!#REF!)</f>
        <v>#REF!</v>
      </c>
      <c r="C31" s="99" t="e">
        <f>IF('Pulje 3'!#REF!="","",'Pulje 3'!#REF!)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1:16" ht="16.5" customHeight="1">
      <c r="A32" s="55"/>
      <c r="B32" s="56"/>
      <c r="C32" s="98" t="e">
        <f>IF('Pulje 3'!#REF!="","",'Pulje 3'!#REF!)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1:16" ht="16.5" customHeight="1">
      <c r="B33" s="100" t="e">
        <f>IF('Pulje 3'!#REF!="","",'Pulje 3'!#REF!)</f>
        <v>#REF!</v>
      </c>
      <c r="C33" s="99" t="e">
        <f>IF('Pulje 3'!#REF!="","",'Pulje 3'!#REF!)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1:16" ht="16.5" customHeight="1">
      <c r="A34" s="55"/>
      <c r="B34" s="56"/>
      <c r="C34" s="98" t="e">
        <f>IF('Pulje 3'!#REF!="","",'Pulje 3'!#REF!)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D5:G5"/>
    <mergeCell ref="H5:K5"/>
    <mergeCell ref="L5:N5"/>
    <mergeCell ref="A1:N1"/>
    <mergeCell ref="A3:B3"/>
    <mergeCell ref="C3:D3"/>
    <mergeCell ref="F3:I3"/>
    <mergeCell ref="K3:L3"/>
    <mergeCell ref="B4:N4"/>
  </mergeCells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E14F-0C0C-844F-AB06-38541D79AB5F}">
  <sheetPr>
    <pageSetUpPr fitToPage="1"/>
  </sheetPr>
  <dimension ref="A1:AO51"/>
  <sheetViews>
    <sheetView showGridLines="0" showRowColHeaders="0" showZeros="0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5" width="9.19921875" hidden="1" customWidth="1"/>
    <col min="36" max="36" width="12.796875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1"/>
      <c r="F9" s="172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IF('K2'!G7="","",'K2'!G7)</f>
        <v/>
      </c>
      <c r="W9" s="183" t="str">
        <f>IF('K2'!K7="","",'K2'!K7)</f>
        <v/>
      </c>
      <c r="X9" s="183" t="str">
        <f>IF('K2'!N7="","",'K2'!N7)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2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IF('K2'!G9="","",'K2'!G9)</f>
        <v/>
      </c>
      <c r="W11" s="201" t="str">
        <f>IF('K2'!K9="","",'K2'!K9)</f>
        <v/>
      </c>
      <c r="X11" s="201" t="str">
        <f>IF('K2'!N9="","",'K2'!N9)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2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IF('K2'!G11="","",'K2'!G11)</f>
        <v/>
      </c>
      <c r="W13" s="201" t="str">
        <f>IF('K2'!K11="","",'K2'!K11)</f>
        <v/>
      </c>
      <c r="X13" s="201" t="str">
        <f>IF('K2'!N11="","",'K2'!N11)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2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IF('K2'!G13="","",'K2'!G13)</f>
        <v/>
      </c>
      <c r="W15" s="201" t="str">
        <f>IF('K2'!K13="","",'K2'!K13)</f>
        <v/>
      </c>
      <c r="X15" s="201" t="str">
        <f>IF('K2'!N13="","",'K2'!N13)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2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IF('K2'!G15="","",'K2'!G15)</f>
        <v/>
      </c>
      <c r="W17" s="201" t="str">
        <f>IF('K2'!K15="","",'K2'!K15)</f>
        <v/>
      </c>
      <c r="X17" s="201" t="str">
        <f>IF('K2'!N15="","",'K2'!N15)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2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IF('K2'!G17="","",'K2'!G17)</f>
        <v/>
      </c>
      <c r="W19" s="201" t="str">
        <f>IF('K2'!K17="","",'K2'!K17)</f>
        <v/>
      </c>
      <c r="X19" s="201" t="str">
        <f>IF('K2'!N17="","",'K2'!N17)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2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IF('K2'!G19="","",'K2'!G19)</f>
        <v/>
      </c>
      <c r="W21" s="201" t="str">
        <f>IF('K2'!K19="","",'K2'!K19)</f>
        <v/>
      </c>
      <c r="X21" s="201" t="str">
        <f>IF('K2'!N19="","",'K2'!N19)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2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IF('K2'!G21="","",'K2'!G21)</f>
        <v/>
      </c>
      <c r="W23" s="201" t="str">
        <f>IF('K2'!K21="","",'K2'!K21)</f>
        <v/>
      </c>
      <c r="X23" s="201" t="str">
        <f>IF('K2'!N21="","",'K2'!N21)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2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IF('K2'!G23="","",'K2'!G23)</f>
        <v/>
      </c>
      <c r="W25" s="201" t="str">
        <f>IF('K2'!K23="","",'K2'!K23)</f>
        <v/>
      </c>
      <c r="X25" s="201" t="str">
        <f>IF('K2'!N23="","",'K2'!N23)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2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IF('K2'!G25="","",'K2'!G25)</f>
        <v/>
      </c>
      <c r="W27" s="201" t="str">
        <f>IF('K2'!K25="","",'K2'!K25)</f>
        <v/>
      </c>
      <c r="X27" s="201" t="str">
        <f>IF('K2'!N25="","",'K2'!N25)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2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IF('K2'!G27="","",'K2'!G27)</f>
        <v/>
      </c>
      <c r="W29" s="201" t="str">
        <f>IF('K2'!K27="","",'K2'!K27)</f>
        <v/>
      </c>
      <c r="X29" s="201" t="str">
        <f>IF('K2'!N27="","",'K2'!N27)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2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IF('K2'!G29="","",'K2'!G29)</f>
        <v/>
      </c>
      <c r="W31" s="201" t="str">
        <f>IF('K2'!K29="","",'K2'!K29)</f>
        <v/>
      </c>
      <c r="X31" s="201" t="str">
        <f>IF('K2'!N29="","",'K2'!N29)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2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5:C35"/>
    <mergeCell ref="E35:H35"/>
    <mergeCell ref="K35:M35"/>
    <mergeCell ref="O35:R35"/>
    <mergeCell ref="S35:T35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7:B8"/>
    <mergeCell ref="G2:R2"/>
    <mergeCell ref="G3:R3"/>
    <mergeCell ref="D5:I5"/>
    <mergeCell ref="K5:N5"/>
    <mergeCell ref="P5:S5"/>
    <mergeCell ref="U5:V5"/>
    <mergeCell ref="K10:M10"/>
    <mergeCell ref="N10:P10"/>
    <mergeCell ref="S10:T10"/>
    <mergeCell ref="K7:M7"/>
    <mergeCell ref="N7:P7"/>
    <mergeCell ref="Q7:T7"/>
    <mergeCell ref="K8:M8"/>
    <mergeCell ref="N8:P8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47:AB47"/>
    <mergeCell ref="P44:T44"/>
    <mergeCell ref="B45:T45"/>
    <mergeCell ref="B46:T46"/>
    <mergeCell ref="K24:M24"/>
    <mergeCell ref="N24:P24"/>
    <mergeCell ref="S24:T24"/>
    <mergeCell ref="K26:M26"/>
    <mergeCell ref="N26:P26"/>
    <mergeCell ref="S26:T26"/>
    <mergeCell ref="K32:M32"/>
    <mergeCell ref="N32:P32"/>
    <mergeCell ref="S32:T32"/>
    <mergeCell ref="K28:M28"/>
    <mergeCell ref="N28:P28"/>
    <mergeCell ref="S28:T28"/>
    <mergeCell ref="K30:M30"/>
    <mergeCell ref="N30:P30"/>
    <mergeCell ref="S30:T30"/>
    <mergeCell ref="B36:C36"/>
    <mergeCell ref="E36:H36"/>
    <mergeCell ref="K36:M36"/>
    <mergeCell ref="O36:R36"/>
    <mergeCell ref="S36:T36"/>
  </mergeCells>
  <conditionalFormatting sqref="K9:P9">
    <cfRule type="cellIs" dxfId="263" priority="27" stopIfTrue="1" operator="between">
      <formula>1</formula>
      <formula>300</formula>
    </cfRule>
    <cfRule type="cellIs" dxfId="262" priority="28" stopIfTrue="1" operator="lessThanOrEqual">
      <formula>0</formula>
    </cfRule>
  </conditionalFormatting>
  <conditionalFormatting sqref="K11:P11">
    <cfRule type="cellIs" dxfId="261" priority="25" stopIfTrue="1" operator="between">
      <formula>1</formula>
      <formula>300</formula>
    </cfRule>
    <cfRule type="cellIs" dxfId="260" priority="26" stopIfTrue="1" operator="lessThanOrEqual">
      <formula>0</formula>
    </cfRule>
  </conditionalFormatting>
  <conditionalFormatting sqref="K13:P13">
    <cfRule type="cellIs" dxfId="259" priority="23" stopIfTrue="1" operator="between">
      <formula>1</formula>
      <formula>300</formula>
    </cfRule>
    <cfRule type="cellIs" dxfId="258" priority="24" stopIfTrue="1" operator="lessThanOrEqual">
      <formula>0</formula>
    </cfRule>
  </conditionalFormatting>
  <conditionalFormatting sqref="K15:P15">
    <cfRule type="cellIs" dxfId="257" priority="21" stopIfTrue="1" operator="between">
      <formula>1</formula>
      <formula>300</formula>
    </cfRule>
    <cfRule type="cellIs" dxfId="256" priority="22" stopIfTrue="1" operator="lessThanOrEqual">
      <formula>0</formula>
    </cfRule>
  </conditionalFormatting>
  <conditionalFormatting sqref="K17:P17">
    <cfRule type="cellIs" dxfId="255" priority="19" stopIfTrue="1" operator="between">
      <formula>1</formula>
      <formula>300</formula>
    </cfRule>
    <cfRule type="cellIs" dxfId="254" priority="20" stopIfTrue="1" operator="lessThanOrEqual">
      <formula>0</formula>
    </cfRule>
  </conditionalFormatting>
  <conditionalFormatting sqref="K19:P19">
    <cfRule type="cellIs" dxfId="253" priority="17" stopIfTrue="1" operator="between">
      <formula>1</formula>
      <formula>300</formula>
    </cfRule>
    <cfRule type="cellIs" dxfId="252" priority="18" stopIfTrue="1" operator="lessThanOrEqual">
      <formula>0</formula>
    </cfRule>
  </conditionalFormatting>
  <conditionalFormatting sqref="K21:P21">
    <cfRule type="cellIs" dxfId="251" priority="15" stopIfTrue="1" operator="between">
      <formula>1</formula>
      <formula>300</formula>
    </cfRule>
    <cfRule type="cellIs" dxfId="250" priority="16" stopIfTrue="1" operator="lessThanOrEqual">
      <formula>0</formula>
    </cfRule>
  </conditionalFormatting>
  <conditionalFormatting sqref="K23:P23">
    <cfRule type="cellIs" dxfId="249" priority="13" stopIfTrue="1" operator="between">
      <formula>1</formula>
      <formula>300</formula>
    </cfRule>
    <cfRule type="cellIs" dxfId="248" priority="14" stopIfTrue="1" operator="lessThanOrEqual">
      <formula>0</formula>
    </cfRule>
  </conditionalFormatting>
  <conditionalFormatting sqref="K25:P25">
    <cfRule type="cellIs" dxfId="247" priority="11" stopIfTrue="1" operator="between">
      <formula>1</formula>
      <formula>300</formula>
    </cfRule>
    <cfRule type="cellIs" dxfId="246" priority="12" stopIfTrue="1" operator="lessThanOrEqual">
      <formula>0</formula>
    </cfRule>
  </conditionalFormatting>
  <conditionalFormatting sqref="K27:P27">
    <cfRule type="cellIs" dxfId="245" priority="9" stopIfTrue="1" operator="between">
      <formula>1</formula>
      <formula>300</formula>
    </cfRule>
    <cfRule type="cellIs" dxfId="244" priority="10" stopIfTrue="1" operator="lessThanOrEqual">
      <formula>0</formula>
    </cfRule>
  </conditionalFormatting>
  <conditionalFormatting sqref="K29:P29">
    <cfRule type="cellIs" dxfId="243" priority="7" stopIfTrue="1" operator="between">
      <formula>1</formula>
      <formula>300</formula>
    </cfRule>
    <cfRule type="cellIs" dxfId="242" priority="8" stopIfTrue="1" operator="lessThanOrEqual">
      <formula>0</formula>
    </cfRule>
  </conditionalFormatting>
  <conditionalFormatting sqref="K31:P31">
    <cfRule type="cellIs" dxfId="241" priority="5" stopIfTrue="1" operator="between">
      <formula>1</formula>
      <formula>300</formula>
    </cfRule>
    <cfRule type="cellIs" dxfId="240" priority="6" stopIfTrue="1" operator="lessThanOrEqual">
      <formula>0</formula>
    </cfRule>
  </conditionalFormatting>
  <dataValidations count="5">
    <dataValidation type="list" allowBlank="1" showInputMessage="1" showErrorMessage="1" sqref="E9 E29 E27 E19 E13 E17 E25 E21 E23 E11 E15 E31" xr:uid="{B3FDF14E-D0A3-E245-8037-571FA7DC2392}">
      <formula1>"UM,JM,SM,UK,JK,SK,M35,M40,M45,M50,M55,M60,M65,M70,M75,M80,M85,M90,K35,K40,K45,K50,K55,K60,K65,K70,K75,K80,K85,K90"</formula1>
    </dataValidation>
    <dataValidation type="list" allowBlank="1" showInputMessage="1" showErrorMessage="1" sqref="C9 C11 C25 C15 C17 C19 C29 C23 C21 C27 C31 C13" xr:uid="{B700C764-BCD0-2044-996F-DE891DE0D57C}">
      <formula1>"45,49,53,55,57,60,61,65,69,70,75,77,+77,85,86,+86,95,+95,110,+110"</formula1>
    </dataValidation>
    <dataValidation type="list" allowBlank="1" showInputMessage="1" showErrorMessage="1" errorTitle="Feil_i_kat. 5-kamp" error="Feil verdi i kategori 5-kamp" sqref="F9 F11 F13 F15 F17 F19 F21 F23 F25 F27 F29 F31" xr:uid="{474B421B-CA36-FE47-825E-D95E4B8EB2BA}">
      <formula1>"13-14,15-16,17-18,19-23,24-34,+35"</formula1>
    </dataValidation>
    <dataValidation type="list" allowBlank="1" showInputMessage="1" showErrorMessage="1" sqref="D5:I5" xr:uid="{058FC38B-E3BD-5C4A-86CE-5C36C3F42586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A929F78A-4AA0-DC48-B595-AD7FB9B13266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>
    <pageSetUpPr fitToPage="1"/>
  </sheetPr>
  <dimension ref="A1:P34"/>
  <sheetViews>
    <sheetView showGridLines="0" showRowColHeaders="0" showZeros="0" workbookViewId="0">
      <selection activeCell="B7" sqref="B7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30" t="str">
        <f>IF('Pulje 1'!X5&gt;0,'Pulje 1'!X5,"")</f>
        <v/>
      </c>
      <c r="L3" s="330"/>
      <c r="M3" s="15" t="s">
        <v>15</v>
      </c>
      <c r="N3" s="60">
        <v>4</v>
      </c>
      <c r="O3" s="59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IF('Pulje 4'!F9="","",'Pulje 4'!F9)</f>
        <v/>
      </c>
      <c r="C7" s="97" t="str">
        <f>IF('Pulje 4'!I9="","",'Pulje 4'!I9)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111" t="str">
        <f>IF('Pulje 4'!J9="","",'Pulje 4'!J9)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1" t="str">
        <f>IF('Pulje 4'!F11="","",'Pulje 4'!F11)</f>
        <v/>
      </c>
      <c r="C9" s="112" t="str">
        <f>IF('Pulje 4'!I11="","",'Pulje 4'!I11)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98" t="str">
        <f>IF('Pulje 4'!J11="","",'Pulje 4'!J11)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1" t="str">
        <f>IF('Pulje 4'!F13="","",'Pulje 4'!F13)</f>
        <v/>
      </c>
      <c r="C11" s="112" t="str">
        <f>IF('Pulje 4'!I13="","",'Pulje 4'!I13)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98" t="str">
        <f>IF('Pulje 4'!J13="","",'Pulje 4'!J13)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1" t="str">
        <f>IF('Pulje 4'!F15="","",'Pulje 4'!F15)</f>
        <v/>
      </c>
      <c r="C13" s="112" t="str">
        <f>IF('Pulje 4'!I15="","",'Pulje 4'!I15)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98" t="str">
        <f>IF('Pulje 4'!J15="","",'Pulje 4'!J15)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1" t="str">
        <f>IF('Pulje 4'!F17="","",'Pulje 4'!F17)</f>
        <v/>
      </c>
      <c r="C15" s="112" t="str">
        <f>IF('Pulje 4'!I17="","",'Pulje 4'!I17)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98" t="str">
        <f>IF('Pulje 4'!J17="","",'Pulje 4'!J17)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1" t="str">
        <f>IF('Pulje 4'!F19="","",'Pulje 4'!F19)</f>
        <v/>
      </c>
      <c r="C17" s="112" t="str">
        <f>IF('Pulje 4'!I19="","",'Pulje 4'!I19)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98" t="str">
        <f>IF('Pulje 4'!J19="","",'Pulje 4'!J19)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1" t="str">
        <f>IF('Pulje 4'!F21="","",'Pulje 4'!F21)</f>
        <v/>
      </c>
      <c r="C19" s="112" t="str">
        <f>IF('Pulje 4'!I21="","",'Pulje 4'!I21)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98" t="str">
        <f>IF('Pulje 4'!J21="","",'Pulje 4'!J21)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1" t="str">
        <f>IF('Pulje 4'!F23="","",'Pulje 4'!F23)</f>
        <v/>
      </c>
      <c r="C21" s="112" t="str">
        <f>IF('Pulje 4'!I23="","",'Pulje 4'!I23)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98" t="str">
        <f>IF('Pulje 4'!J23="","",'Pulje 4'!J23)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1" t="str">
        <f>IF('Pulje 4'!F25="","",'Pulje 4'!F25)</f>
        <v/>
      </c>
      <c r="C23" s="112" t="str">
        <f>IF('Pulje 4'!I25="","",'Pulje 4'!I25)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98" t="str">
        <f>IF('Pulje 4'!J25="","",'Pulje 4'!J25)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1" t="str">
        <f>IF('Pulje 4'!F27="","",'Pulje 4'!F27)</f>
        <v/>
      </c>
      <c r="C25" s="112" t="str">
        <f>IF('Pulje 4'!I27="","",'Pulje 4'!I27)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98" t="str">
        <f>IF('Pulje 4'!J27="","",'Pulje 4'!J27)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1" t="str">
        <f>IF('Pulje 4'!F29="","",'Pulje 4'!F29)</f>
        <v/>
      </c>
      <c r="C27" s="112" t="str">
        <f>IF('Pulje 4'!I29="","",'Pulje 4'!I29)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98" t="str">
        <f>IF('Pulje 4'!J29="","",'Pulje 4'!J29)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1" t="str">
        <f>IF('Pulje 4'!F31="","",'Pulje 4'!F31)</f>
        <v/>
      </c>
      <c r="C29" s="112" t="str">
        <f>IF('Pulje 4'!I31="","",'Pulje 4'!I31)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98" t="str">
        <f>IF('Pulje 4'!J31="","",'Pulje 4'!J31)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1" t="e">
        <f>IF('Pulje 4'!#REF!="","",'Pulje 4'!#REF!)</f>
        <v>#REF!</v>
      </c>
      <c r="C31" s="112" t="e">
        <f>IF('Pulje 4'!#REF!="","",'Pulje 4'!#REF!)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98" t="e">
        <f>IF('Pulje 4'!#REF!="","",'Pulje 4'!#REF!)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1" t="e">
        <f>IF('Pulje 4'!#REF!="","",'Pulje 4'!#REF!)</f>
        <v>#REF!</v>
      </c>
      <c r="C33" s="112" t="e">
        <f>IF('Pulje 4'!#REF!="","",'Pulje 4'!#REF!)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98" t="e">
        <f>IF('Pulje 4'!#REF!="","",'Pulje 4'!#REF!)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B4:N4"/>
    <mergeCell ref="D5:G5"/>
    <mergeCell ref="H5:K5"/>
    <mergeCell ref="L5:N5"/>
    <mergeCell ref="A1:N1"/>
    <mergeCell ref="A3:B3"/>
    <mergeCell ref="C3:D3"/>
    <mergeCell ref="F3:I3"/>
    <mergeCell ref="K3:L3"/>
  </mergeCells>
  <phoneticPr fontId="0" type="noConversion"/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2">
    <pageSetUpPr fitToPage="1"/>
  </sheetPr>
  <dimension ref="A1:P34"/>
  <sheetViews>
    <sheetView showGridLines="0" showRowColHeaders="0" showZeros="0" zoomScaleNormal="100" workbookViewId="0">
      <selection activeCell="B7" sqref="B7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5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IF('Pulje 5'!F9="","",'Pulje 5'!F9)</f>
        <v/>
      </c>
      <c r="C7" s="99" t="str">
        <f>IF('Pulje 5'!I9="","",'Pulje 5'!I9)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98" t="str">
        <f>IF('Pulje 5'!J9="","",'Pulje 5'!J9)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0" t="str">
        <f>IF('Pulje 5'!F11="","",'Pulje 5'!F11)</f>
        <v/>
      </c>
      <c r="C9" s="99" t="str">
        <f>IF('Pulje 5'!I11="","",'Pulje 5'!I11)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98" t="str">
        <f>IF('Pulje 5'!J11="","",'Pulje 5'!J11)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0" t="str">
        <f>IF('Pulje 5'!F13="","",'Pulje 5'!F13)</f>
        <v/>
      </c>
      <c r="C11" s="99" t="str">
        <f>IF('Pulje 5'!I13="","",'Pulje 5'!I13)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98" t="str">
        <f>IF('Pulje 5'!J13="","",'Pulje 5'!J13)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0" t="str">
        <f>IF('Pulje 5'!F15="","",'Pulje 5'!F15)</f>
        <v/>
      </c>
      <c r="C13" s="99" t="str">
        <f>IF('Pulje 5'!I15="","",'Pulje 5'!I15)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98" t="str">
        <f>IF('Pulje 5'!J15="","",'Pulje 5'!J15)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0" t="str">
        <f>IF('Pulje 5'!F17="","",'Pulje 5'!F17)</f>
        <v/>
      </c>
      <c r="C15" s="99" t="str">
        <f>IF('Pulje 5'!I17="","",'Pulje 5'!I17)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98" t="str">
        <f>IF('Pulje 5'!J17="","",'Pulje 5'!J17)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0" t="str">
        <f>IF('Pulje 5'!F19="","",'Pulje 5'!F19)</f>
        <v/>
      </c>
      <c r="C17" s="99" t="str">
        <f>IF('Pulje 5'!I19="","",'Pulje 5'!I19)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98" t="str">
        <f>IF('Pulje 5'!J19="","",'Pulje 5'!J19)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0" t="str">
        <f>IF('Pulje 5'!F21="","",'Pulje 5'!F21)</f>
        <v/>
      </c>
      <c r="C19" s="99" t="str">
        <f>IF('Pulje 5'!I21="","",'Pulje 5'!I21)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98" t="str">
        <f>IF('Pulje 5'!J21="","",'Pulje 5'!J21)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0" t="str">
        <f>IF('Pulje 5'!F23="","",'Pulje 5'!F23)</f>
        <v/>
      </c>
      <c r="C21" s="99" t="str">
        <f>IF('Pulje 5'!I23="","",'Pulje 5'!I23)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98" t="str">
        <f>IF('Pulje 5'!J23="","",'Pulje 5'!J23)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0" t="str">
        <f>IF('Pulje 5'!F25="","",'Pulje 5'!F25)</f>
        <v/>
      </c>
      <c r="C23" s="99" t="str">
        <f>IF('Pulje 5'!I25="","",'Pulje 5'!I25)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98" t="str">
        <f>IF('Pulje 5'!J25="","",'Pulje 5'!J25)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0" t="str">
        <f>IF('Pulje 5'!F27="","",'Pulje 5'!F27)</f>
        <v/>
      </c>
      <c r="C25" s="99" t="str">
        <f>IF('Pulje 5'!I27="","",'Pulje 5'!I27)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98" t="str">
        <f>IF('Pulje 5'!J27="","",'Pulje 5'!J27)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0" t="str">
        <f>IF('Pulje 5'!F29="","",'Pulje 5'!F29)</f>
        <v/>
      </c>
      <c r="C27" s="99" t="str">
        <f>IF('Pulje 5'!I29="","",'Pulje 5'!I29)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98" t="str">
        <f>IF('Pulje 5'!J29="","",'Pulje 5'!J29)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0" t="str">
        <f>IF('Pulje 5'!F31="","",'Pulje 5'!F31)</f>
        <v/>
      </c>
      <c r="C29" s="99" t="str">
        <f>IF('Pulje 5'!I31="","",'Pulje 5'!I31)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98" t="str">
        <f>IF('Pulje 5'!J31="","",'Pulje 5'!J31)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0" t="e">
        <f>IF('Pulje 5'!#REF!="","",'Pulje 5'!#REF!)</f>
        <v>#REF!</v>
      </c>
      <c r="C31" s="99" t="e">
        <f>IF('Pulje 5'!#REF!="","",'Pulje 5'!#REF!)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98" t="e">
        <f>IF('Pulje 5'!#REF!="","",'Pulje 5'!#REF!)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0" t="e">
        <f>IF('Pulje 5'!#REF!="","",'Pulje 5'!#REF!)</f>
        <v>#REF!</v>
      </c>
      <c r="C33" s="99" t="e">
        <f>IF('Pulje 5'!#REF!="","",'Pulje 5'!#REF!)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98" t="e">
        <f>IF('Pulje 5'!#REF!="","",'Pulje 5'!#REF!)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B4:N4"/>
    <mergeCell ref="D5:G5"/>
    <mergeCell ref="H5:K5"/>
    <mergeCell ref="L5:N5"/>
    <mergeCell ref="A1:N1"/>
    <mergeCell ref="A3:B3"/>
    <mergeCell ref="C3:D3"/>
    <mergeCell ref="F3:I3"/>
    <mergeCell ref="K3:L3"/>
  </mergeCells>
  <phoneticPr fontId="0" type="noConversion"/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4">
    <pageSetUpPr fitToPage="1"/>
  </sheetPr>
  <dimension ref="A1:P34"/>
  <sheetViews>
    <sheetView showGridLines="0" showRowColHeaders="0" showZeros="0" workbookViewId="0">
      <selection activeCell="B7" sqref="B7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6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IF('Plje 6'!F9="","",'Plje 6'!F9)</f>
        <v/>
      </c>
      <c r="C7" s="97" t="str">
        <f>IF('Plje 6'!I9="","",'Plje 6'!I9)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98" t="str">
        <f>IF('Plje 6'!J9="","",'Plje 6'!J9)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0" t="str">
        <f>IF('Plje 6'!F11="","",'Plje 6'!F11)</f>
        <v/>
      </c>
      <c r="C9" s="99" t="str">
        <f>IF('Plje 6'!I11="","",'Plje 6'!I11)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98" t="str">
        <f>IF('Plje 6'!J11="","",'Plje 6'!J11)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0" t="str">
        <f>IF('Plje 6'!F13="","",'Plje 6'!F13)</f>
        <v/>
      </c>
      <c r="C11" s="99" t="str">
        <f>IF('Plje 6'!I13="","",'Plje 6'!I13)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98" t="str">
        <f>IF('Plje 6'!J13="","",'Plje 6'!J13)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0" t="str">
        <f>IF('Plje 6'!F15="","",'Plje 6'!F15)</f>
        <v/>
      </c>
      <c r="C13" s="99" t="str">
        <f>IF('Plje 6'!I15="","",'Plje 6'!I15)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98" t="str">
        <f>IF('Plje 6'!J15="","",'Plje 6'!J15)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0" t="str">
        <f>IF('Plje 6'!F17="","",'Plje 6'!F17)</f>
        <v/>
      </c>
      <c r="C15" s="99" t="str">
        <f>IF('Plje 6'!I17="","",'Plje 6'!I17)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98" t="str">
        <f>IF('Plje 6'!J17="","",'Plje 6'!J17)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0" t="str">
        <f>IF('Plje 6'!F19="","",'Plje 6'!F19)</f>
        <v/>
      </c>
      <c r="C17" s="99" t="str">
        <f>IF('Plje 6'!I19="","",'Plje 6'!I19)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98" t="str">
        <f>IF('Plje 6'!J19="","",'Plje 6'!J19)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0" t="str">
        <f>IF('Plje 6'!F21="","",'Plje 6'!F21)</f>
        <v/>
      </c>
      <c r="C19" s="99" t="str">
        <f>IF('Plje 6'!I21="","",'Plje 6'!I21)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98" t="str">
        <f>IF('Plje 6'!J21="","",'Plje 6'!J21)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0" t="str">
        <f>IF('Plje 6'!F23="","",'Plje 6'!F23)</f>
        <v/>
      </c>
      <c r="C21" s="99" t="str">
        <f>IF('Plje 6'!I23="","",'Plje 6'!I23)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98" t="str">
        <f>IF('Plje 6'!J23="","",'Plje 6'!J23)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0" t="str">
        <f>IF('Plje 6'!F25="","",'Plje 6'!F25)</f>
        <v/>
      </c>
      <c r="C23" s="99" t="str">
        <f>IF('Plje 6'!I25="","",'Plje 6'!I25)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98" t="str">
        <f>IF('Plje 6'!J25="","",'Plje 6'!J25)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0" t="str">
        <f>IF('Plje 6'!F27="","",'Plje 6'!F27)</f>
        <v/>
      </c>
      <c r="C25" s="99" t="str">
        <f>IF('Plje 6'!I27="","",'Plje 6'!I27)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98" t="str">
        <f>IF('Plje 6'!J27="","",'Plje 6'!J27)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0" t="str">
        <f>IF('Plje 6'!F29="","",'Plje 6'!F29)</f>
        <v/>
      </c>
      <c r="C27" s="99" t="str">
        <f>IF('Plje 6'!I29="","",'Plje 6'!I29)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98" t="str">
        <f>IF('Plje 6'!J29="","",'Plje 6'!J29)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0" t="str">
        <f>IF('Plje 6'!F31="","",'Plje 6'!F31)</f>
        <v/>
      </c>
      <c r="C29" s="99" t="str">
        <f>IF('Plje 6'!I31="","",'Plje 6'!I31)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98" t="str">
        <f>IF('Plje 6'!J31="","",'Plje 6'!J31)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0" t="e">
        <f>IF('Plje 6'!#REF!="","",'Plje 6'!#REF!)</f>
        <v>#REF!</v>
      </c>
      <c r="C31" s="99" t="e">
        <f>IF('Plje 6'!#REF!="","",'Plje 6'!#REF!)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98" t="e">
        <f>IF('Plje 6'!#REF!="","",'Plje 6'!#REF!)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0" t="e">
        <f>IF('Plje 6'!#REF!="","",'Plje 6'!#REF!)</f>
        <v>#REF!</v>
      </c>
      <c r="C33" s="99" t="e">
        <f>IF('Plje 6'!#REF!="","",'Plje 6'!#REF!)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98" t="e">
        <f>IF('Plje 6'!#REF!="","",'Plje 6'!#REF!)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B4:N4"/>
    <mergeCell ref="D5:G5"/>
    <mergeCell ref="H5:K5"/>
    <mergeCell ref="L5:N5"/>
    <mergeCell ref="A1:N1"/>
    <mergeCell ref="A3:B3"/>
    <mergeCell ref="C3:D3"/>
    <mergeCell ref="F3:I3"/>
    <mergeCell ref="K3:L3"/>
  </mergeCells>
  <phoneticPr fontId="0" type="noConversion"/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34"/>
  <sheetViews>
    <sheetView showGridLines="0" showRowColHeaders="0" showZeros="0" workbookViewId="0">
      <selection activeCell="B7" sqref="B7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7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IF('Pulje 7'!F9="","",'Pulje 7'!F9)</f>
        <v/>
      </c>
      <c r="C7" s="97" t="str">
        <f>IF('Pulje 7'!I9="","",'Pulje 7'!I9)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98" t="str">
        <f>IF('Pulje 7'!J9="","",'Pulje 7'!J9)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0" t="str">
        <f>IF('Pulje 7'!F11="","",'Pulje 7'!F11)</f>
        <v/>
      </c>
      <c r="C9" s="99" t="str">
        <f>IF('Pulje 7'!I11="","",'Pulje 7'!I11)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98" t="str">
        <f>IF('Pulje 7'!J11="","",'Pulje 7'!J11)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0" t="str">
        <f>IF('Pulje 7'!F13="","",'Pulje 7'!F13)</f>
        <v/>
      </c>
      <c r="C11" s="99" t="str">
        <f>IF('Pulje 7'!I13="","",'Pulje 7'!I13)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98" t="str">
        <f>IF('Pulje 7'!J13="","",'Pulje 7'!J13)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0" t="str">
        <f>IF('Pulje 7'!F15="","",'Pulje 7'!F15)</f>
        <v/>
      </c>
      <c r="C13" s="99" t="str">
        <f>IF('Pulje 7'!I15="","",'Pulje 7'!I15)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98" t="str">
        <f>IF('Pulje 7'!J15="","",'Pulje 7'!J15)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0" t="str">
        <f>IF('Pulje 7'!F17="","",'Pulje 7'!F17)</f>
        <v/>
      </c>
      <c r="C15" s="99" t="str">
        <f>IF('Pulje 7'!I17="","",'Pulje 7'!I17)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98" t="str">
        <f>IF('Pulje 7'!J17="","",'Pulje 7'!J17)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0" t="str">
        <f>IF('Pulje 7'!F19="","",'Pulje 7'!F19)</f>
        <v/>
      </c>
      <c r="C17" s="99" t="str">
        <f>IF('Pulje 7'!I19="","",'Pulje 7'!I19)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98" t="str">
        <f>IF('Pulje 7'!J19="","",'Pulje 7'!J19)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0" t="str">
        <f>IF('Pulje 7'!F21="","",'Pulje 7'!F21)</f>
        <v/>
      </c>
      <c r="C19" s="99" t="str">
        <f>IF('Pulje 7'!I21="","",'Pulje 7'!I21)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98" t="str">
        <f>IF('Pulje 7'!J21="","",'Pulje 7'!J21)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0" t="str">
        <f>IF('Pulje 7'!F23="","",'Pulje 7'!F23)</f>
        <v/>
      </c>
      <c r="C21" s="99" t="str">
        <f>IF('Pulje 7'!I23="","",'Pulje 7'!I23)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98" t="str">
        <f>IF('Pulje 7'!J23="","",'Pulje 7'!J23)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0" t="str">
        <f>IF('Pulje 7'!F25="","",'Pulje 7'!F25)</f>
        <v/>
      </c>
      <c r="C23" s="99" t="str">
        <f>IF('Pulje 7'!I25="","",'Pulje 7'!I25)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98" t="str">
        <f>IF('Pulje 7'!J25="","",'Pulje 7'!J25)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0" t="str">
        <f>IF('Pulje 7'!F27="","",'Pulje 7'!F27)</f>
        <v/>
      </c>
      <c r="C25" s="99" t="str">
        <f>IF('Pulje 7'!I27="","",'Pulje 7'!I27)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98" t="str">
        <f>IF('Pulje 7'!J27="","",'Pulje 7'!J27)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0" t="str">
        <f>IF('Pulje 7'!F29="","",'Pulje 7'!F29)</f>
        <v/>
      </c>
      <c r="C27" s="99" t="str">
        <f>IF('Pulje 7'!I29="","",'Pulje 7'!I29)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98" t="str">
        <f>IF('Pulje 7'!J29="","",'Pulje 7'!J29)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0" t="str">
        <f>IF('Pulje 7'!F31="","",'Pulje 7'!F31)</f>
        <v/>
      </c>
      <c r="C29" s="99" t="str">
        <f>IF('Pulje 7'!I31="","",'Pulje 7'!I31)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98" t="str">
        <f>IF('Pulje 7'!J31="","",'Pulje 7'!J31)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0" t="e">
        <f>IF('Pulje 7'!#REF!="","",'Pulje 7'!#REF!)</f>
        <v>#REF!</v>
      </c>
      <c r="C31" s="99" t="e">
        <f>IF('Pulje 7'!#REF!="","",'Pulje 7'!#REF!)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98" t="e">
        <f>IF('Pulje 7'!#REF!="","",'Pulje 7'!#REF!)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0" t="e">
        <f>IF('Pulje 7'!#REF!="","",'Pulje 7'!#REF!)</f>
        <v>#REF!</v>
      </c>
      <c r="C33" s="99" t="e">
        <f>IF('Pulje 7'!#REF!="","",'Pulje 7'!#REF!)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98" t="e">
        <f>IF('Pulje 7'!#REF!="","",'Pulje 7'!#REF!)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B4:N4"/>
    <mergeCell ref="D5:G5"/>
    <mergeCell ref="H5:K5"/>
    <mergeCell ref="L5:N5"/>
    <mergeCell ref="A1:N1"/>
    <mergeCell ref="A3:B3"/>
    <mergeCell ref="C3:D3"/>
    <mergeCell ref="F3:I3"/>
    <mergeCell ref="K3:L3"/>
  </mergeCells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34"/>
  <sheetViews>
    <sheetView showGridLines="0" showRowColHeaders="0" showZeros="0" workbookViewId="0">
      <selection activeCell="S15" sqref="S15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8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IF('Pulje 8'!F9="","",'Pulje 8'!F9)</f>
        <v/>
      </c>
      <c r="C7" s="97" t="str">
        <f>IF('Pulje 8'!I9="","",'Pulje 8'!I9)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98" t="str">
        <f>IF('Pulje 8'!J9="","",'Pulje 8'!J9)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0" t="str">
        <f>IF('Pulje 8'!F11="","",'Pulje 8'!F11)</f>
        <v/>
      </c>
      <c r="C9" s="99" t="str">
        <f>IF('Pulje 8'!I11="","",'Pulje 8'!I11)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98" t="str">
        <f>IF('Pulje 8'!J11="","",'Pulje 8'!J11)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0" t="str">
        <f>IF('Pulje 8'!F13="","",'Pulje 8'!F13)</f>
        <v/>
      </c>
      <c r="C11" s="99" t="str">
        <f>IF('Pulje 8'!I13="","",'Pulje 8'!I13)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98" t="str">
        <f>IF('Pulje 8'!J13="","",'Pulje 8'!J13)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0" t="str">
        <f>IF('Pulje 8'!F15="","",'Pulje 8'!F15)</f>
        <v/>
      </c>
      <c r="C13" s="99" t="str">
        <f>IF('Pulje 8'!I15="","",'Pulje 8'!I15)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98" t="str">
        <f>IF('Pulje 8'!J15="","",'Pulje 8'!J15)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0" t="str">
        <f>IF('Pulje 8'!F17="","",'Pulje 8'!F17)</f>
        <v/>
      </c>
      <c r="C15" s="99" t="str">
        <f>IF('Pulje 8'!I17="","",'Pulje 8'!I17)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98" t="str">
        <f>IF('Pulje 8'!J17="","",'Pulje 8'!J17)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0" t="str">
        <f>IF('Pulje 8'!F19="","",'Pulje 8'!F19)</f>
        <v/>
      </c>
      <c r="C17" s="99" t="str">
        <f>IF('Pulje 8'!I19="","",'Pulje 8'!I19)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98" t="str">
        <f>IF('Pulje 8'!J19="","",'Pulje 8'!J19)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0" t="str">
        <f>IF('Pulje 8'!F21="","",'Pulje 8'!F21)</f>
        <v/>
      </c>
      <c r="C19" s="99" t="str">
        <f>IF('Pulje 8'!I21="","",'Pulje 8'!I21)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98" t="str">
        <f>IF('Pulje 8'!J21="","",'Pulje 8'!J21)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0" t="str">
        <f>IF('Pulje 8'!F23="","",'Pulje 8'!F23)</f>
        <v/>
      </c>
      <c r="C21" s="99" t="str">
        <f>IF('Pulje 8'!I23="","",'Pulje 8'!I23)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98" t="str">
        <f>IF('Pulje 8'!J23="","",'Pulje 8'!J23)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0" t="str">
        <f>IF('Pulje 8'!F25="","",'Pulje 8'!F25)</f>
        <v/>
      </c>
      <c r="C23" s="99" t="str">
        <f>IF('Pulje 8'!I25="","",'Pulje 8'!I25)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98" t="str">
        <f>IF('Pulje 8'!J25="","",'Pulje 8'!J25)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0" t="str">
        <f>IF('Pulje 8'!F27="","",'Pulje 8'!F27)</f>
        <v/>
      </c>
      <c r="C25" s="99" t="str">
        <f>IF('Pulje 8'!I27="","",'Pulje 8'!I27)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98" t="str">
        <f>IF('Pulje 8'!J27="","",'Pulje 8'!J27)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0" t="str">
        <f>IF('Pulje 8'!F29="","",'Pulje 8'!F29)</f>
        <v/>
      </c>
      <c r="C27" s="99" t="str">
        <f>IF('Pulje 8'!I29="","",'Pulje 8'!I29)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98" t="str">
        <f>IF('Pulje 8'!J29="","",'Pulje 8'!J29)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0" t="str">
        <f>IF('Pulje 8'!F31="","",'Pulje 8'!F31)</f>
        <v/>
      </c>
      <c r="C29" s="99" t="str">
        <f>IF('Pulje 8'!I31="","",'Pulje 8'!I31)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98" t="str">
        <f>IF('Pulje 8'!J31="","",'Pulje 8'!J31)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0" t="e">
        <f>IF('Pulje 8'!#REF!="","",'Pulje 8'!#REF!)</f>
        <v>#REF!</v>
      </c>
      <c r="C31" s="99" t="e">
        <f>IF('Pulje 8'!#REF!="","",'Pulje 8'!#REF!)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98" t="e">
        <f>IF('Pulje 8'!#REF!="","",'Pulje 8'!#REF!)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0" t="e">
        <f>IF('Pulje 8'!#REF!="","",'Pulje 8'!#REF!)</f>
        <v>#REF!</v>
      </c>
      <c r="C33" s="99" t="e">
        <f>IF('Pulje 8'!#REF!="","",'Pulje 8'!#REF!)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98" t="e">
        <f>IF('Pulje 8'!#REF!="","",'Pulje 8'!#REF!)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D5:G5"/>
    <mergeCell ref="H5:K5"/>
    <mergeCell ref="L5:N5"/>
    <mergeCell ref="A1:N1"/>
    <mergeCell ref="A3:B3"/>
    <mergeCell ref="C3:D3"/>
    <mergeCell ref="F3:I3"/>
    <mergeCell ref="K3:L3"/>
    <mergeCell ref="B4:N4"/>
  </mergeCells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34"/>
  <sheetViews>
    <sheetView showGridLines="0" showRowColHeaders="0" showZeros="0" workbookViewId="0">
      <selection activeCell="C8" sqref="C8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9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IF('Plje 9'!F9="","",'Plje 9'!F9)</f>
        <v/>
      </c>
      <c r="C7" s="97" t="str">
        <f>IF('Plje 9'!I9="","",'Plje 9'!I9)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111" t="str">
        <f>IF('Plje 9'!J9="","",'Plje 9'!J9)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1" t="str">
        <f>IF('Plje 9'!F11="","",'Plje 9'!F11)</f>
        <v/>
      </c>
      <c r="C9" s="112" t="str">
        <f>IF('Plje 9'!I11="","",'Plje 9'!I11)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111" t="str">
        <f>IF('Plje 9'!J11="","",'Plje 9'!J11)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1" t="str">
        <f>IF('Plje 9'!F13="","",'Plje 9'!F13)</f>
        <v/>
      </c>
      <c r="C11" s="112" t="str">
        <f>IF('Plje 9'!I13="","",'Plje 9'!I13)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111" t="str">
        <f>IF('Plje 9'!J13="","",'Plje 9'!J13)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1" t="str">
        <f>IF('Plje 9'!F15="","",'Plje 9'!F15)</f>
        <v/>
      </c>
      <c r="C13" s="112" t="str">
        <f>IF('Plje 9'!I15="","",'Plje 9'!I15)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111" t="str">
        <f>IF('Plje 9'!J15="","",'Plje 9'!J15)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1" t="str">
        <f>IF('Plje 9'!F17="","",'Plje 9'!F17)</f>
        <v/>
      </c>
      <c r="C15" s="112" t="str">
        <f>IF('Plje 9'!I17="","",'Plje 9'!I17)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111" t="str">
        <f>IF('Plje 9'!J17="","",'Plje 9'!J17)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1" t="str">
        <f>IF('Plje 9'!F19="","",'Plje 9'!F19)</f>
        <v/>
      </c>
      <c r="C17" s="112" t="str">
        <f>IF('Plje 9'!I19="","",'Plje 9'!I19)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111" t="str">
        <f>IF('Plje 9'!J19="","",'Plje 9'!J19)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1" t="str">
        <f>IF('Plje 9'!F21="","",'Plje 9'!F21)</f>
        <v/>
      </c>
      <c r="C19" s="112" t="str">
        <f>IF('Plje 9'!I21="","",'Plje 9'!I21)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111" t="str">
        <f>IF('Plje 9'!J21="","",'Plje 9'!J21)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1" t="str">
        <f>IF('Plje 9'!F23="","",'Plje 9'!F23)</f>
        <v/>
      </c>
      <c r="C21" s="112" t="str">
        <f>IF('Plje 9'!I23="","",'Plje 9'!I23)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111" t="str">
        <f>IF('Plje 9'!J23="","",'Plje 9'!J23)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1" t="str">
        <f>IF('Plje 9'!F25="","",'Plje 9'!F25)</f>
        <v/>
      </c>
      <c r="C23" s="112" t="str">
        <f>IF('Plje 9'!I25="","",'Plje 9'!I25)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111" t="str">
        <f>IF('Plje 9'!J25="","",'Plje 9'!J25)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1" t="str">
        <f>IF('Plje 9'!F27="","",'Plje 9'!F27)</f>
        <v/>
      </c>
      <c r="C25" s="112" t="str">
        <f>IF('Plje 9'!I27="","",'Plje 9'!I27)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111" t="str">
        <f>IF('Plje 9'!J27="","",'Plje 9'!J27)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1" t="str">
        <f>IF('Plje 9'!F29="","",'Plje 9'!F29)</f>
        <v/>
      </c>
      <c r="C27" s="112" t="str">
        <f>IF('Plje 9'!I29="","",'Plje 9'!I29)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111" t="str">
        <f>IF('Plje 9'!J29="","",'Plje 9'!J29)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1" t="str">
        <f>IF('Plje 9'!F31="","",'Plje 9'!F31)</f>
        <v/>
      </c>
      <c r="C29" s="112" t="str">
        <f>IF('Plje 9'!I31="","",'Plje 9'!I31)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111" t="str">
        <f>IF('Plje 9'!J31="","",'Plje 9'!J31)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1" t="e">
        <f>IF('Plje 9'!#REF!="","",'Plje 9'!#REF!)</f>
        <v>#REF!</v>
      </c>
      <c r="C31" s="112" t="e">
        <f>IF('Plje 9'!#REF!="","",'Plje 9'!#REF!)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111" t="e">
        <f>IF('Plje 9'!#REF!="","",'Plje 9'!#REF!)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1" t="e">
        <f>IF('Plje 9'!#REF!="","",'Plje 9'!#REF!)</f>
        <v>#REF!</v>
      </c>
      <c r="C33" s="112" t="e">
        <f>IF('Plje 9'!#REF!="","",'Plje 9'!#REF!)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111" t="e">
        <f>IF('Plje 9'!#REF!="","",'Plje 9'!#REF!)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D5:G5"/>
    <mergeCell ref="H5:K5"/>
    <mergeCell ref="L5:N5"/>
    <mergeCell ref="A1:N1"/>
    <mergeCell ref="A3:B3"/>
    <mergeCell ref="C3:D3"/>
    <mergeCell ref="F3:I3"/>
    <mergeCell ref="K3:L3"/>
    <mergeCell ref="B4:N4"/>
  </mergeCells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90A4-B533-A648-B192-A1D5DBFC4641}">
  <sheetPr>
    <pageSetUpPr fitToPage="1"/>
  </sheetPr>
  <dimension ref="A1:P34"/>
  <sheetViews>
    <sheetView showGridLines="0" showRowColHeaders="0" showZeros="0" workbookViewId="0">
      <selection activeCell="B7" sqref="B7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10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4" t="str">
        <f>IF('Pulje 10'!F9="","",'Pulje 10'!F9)</f>
        <v/>
      </c>
      <c r="C7" s="97" t="str">
        <f>IF('Pulje 10'!G9="","",'Pulje 10'!G9)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111" t="str">
        <f>IF('Pulje 10'!G10="","",'Pulje 10'!G10)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1" t="str">
        <f>IF('Pulje 10'!F11="","",'Pulje 10'!F11)</f>
        <v/>
      </c>
      <c r="C9" s="112" t="str">
        <f>IF('Pulje 10'!G11="","",'Pulje 10'!G11)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111" t="str">
        <f>IF('Pulje 10'!G12="","",'Pulje 10'!G12)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1" t="str">
        <f>IF('Pulje 10'!F13="","",'Pulje 10'!F13)</f>
        <v/>
      </c>
      <c r="C11" s="112" t="str">
        <f>IF('Pulje 10'!G13="","",'Pulje 10'!G13)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111" t="str">
        <f>IF('Pulje 10'!G14="","",'Pulje 10'!G14)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1" t="str">
        <f>IF('Pulje 10'!F15="","",'Pulje 10'!F15)</f>
        <v/>
      </c>
      <c r="C13" s="112" t="str">
        <f>IF('Pulje 10'!G15="","",'Pulje 10'!G15)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111" t="str">
        <f>IF('Pulje 10'!G16="","",'Pulje 10'!G16)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1" t="str">
        <f>IF('Pulje 10'!F17="","",'Pulje 10'!F17)</f>
        <v/>
      </c>
      <c r="C15" s="112" t="str">
        <f>IF('Pulje 10'!G17="","",'Pulje 10'!G17)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111" t="str">
        <f>IF('Pulje 10'!G18="","",'Pulje 10'!G18)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1" t="str">
        <f>IF('Pulje 10'!F19="","",'Pulje 10'!F19)</f>
        <v/>
      </c>
      <c r="C17" s="112" t="str">
        <f>IF('Pulje 10'!G19="","",'Pulje 10'!G19)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111" t="str">
        <f>IF('Pulje 10'!G20="","",'Pulje 10'!G20)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1" t="str">
        <f>IF('Pulje 10'!F21="","",'Pulje 10'!F21)</f>
        <v/>
      </c>
      <c r="C19" s="112" t="str">
        <f>IF('Pulje 10'!G21="","",'Pulje 10'!G21)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111" t="str">
        <f>IF('Pulje 10'!G22="","",'Pulje 10'!G22)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1" t="str">
        <f>IF('Pulje 10'!F23="","",'Pulje 10'!F23)</f>
        <v/>
      </c>
      <c r="C21" s="112" t="str">
        <f>IF('Pulje 10'!G23="","",'Pulje 10'!G23)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111" t="str">
        <f>IF('Pulje 10'!G24="","",'Pulje 10'!G24)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1" t="str">
        <f>IF('Pulje 10'!F25="","",'Pulje 10'!F25)</f>
        <v/>
      </c>
      <c r="C23" s="112" t="str">
        <f>IF('Pulje 10'!G25="","",'Pulje 10'!G25)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111" t="str">
        <f>IF('Pulje 10'!G26="","",'Pulje 10'!G26)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1" t="str">
        <f>IF('Pulje 10'!F27="","",'Pulje 10'!F27)</f>
        <v/>
      </c>
      <c r="C25" s="112" t="str">
        <f>IF('Pulje 10'!G27="","",'Pulje 10'!G27)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111" t="str">
        <f>IF('Pulje 10'!G28="","",'Pulje 10'!G28)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1" t="str">
        <f>IF('Pulje 10'!F29="","",'Pulje 10'!F29)</f>
        <v/>
      </c>
      <c r="C27" s="112" t="str">
        <f>IF('Pulje 10'!G29="","",'Pulje 10'!G29)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111" t="str">
        <f>IF('Pulje 10'!G30="","",'Pulje 10'!G30)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1" t="str">
        <f>IF('Pulje 10'!F31="","",'Pulje 10'!F31)</f>
        <v/>
      </c>
      <c r="C29" s="112" t="str">
        <f>IF('Pulje 10'!G31="","",'Pulje 10'!G31)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111" t="str">
        <f>IF('Pulje 10'!G32="","",'Pulje 10'!G32)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1" t="e">
        <f>IF('Pulje 10'!#REF!="","",'Pulje 10'!#REF!)</f>
        <v>#REF!</v>
      </c>
      <c r="C31" s="112" t="e">
        <f>IF('Pulje 10'!#REF!="","",'Pulje 10'!#REF!)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111" t="e">
        <f>IF('Pulje 10'!#REF!="","",'Pulje 10'!#REF!)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1" t="e">
        <f>IF('Pulje 10'!#REF!="","",'Pulje 10'!#REF!)</f>
        <v>#REF!</v>
      </c>
      <c r="C33" s="112" t="e">
        <f>IF('Pulje 10'!#REF!="","",'Pulje 10'!#REF!)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111" t="e">
        <f>IF('Pulje 10'!#REF!="","",'Pulje 10'!#REF!)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D5:G5"/>
    <mergeCell ref="H5:K5"/>
    <mergeCell ref="L5:N5"/>
    <mergeCell ref="A1:N1"/>
    <mergeCell ref="A3:B3"/>
    <mergeCell ref="C3:D3"/>
    <mergeCell ref="F3:I3"/>
    <mergeCell ref="K3:L3"/>
    <mergeCell ref="B4:N4"/>
  </mergeCells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51D9-1AC3-AD4E-A237-21B71C9EBC0F}">
  <sheetPr>
    <pageSetUpPr fitToPage="1"/>
  </sheetPr>
  <dimension ref="A1:P34"/>
  <sheetViews>
    <sheetView showGridLines="0" showRowColHeaders="0" showZeros="0" workbookViewId="0">
      <selection activeCell="B7" sqref="B7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11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IF('Puje 11'!F9="","",'Puje 11'!F9)</f>
        <v/>
      </c>
      <c r="C7" s="97" t="str">
        <f>IF('Puje 11'!I9="","",'Puje 11'!J9)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111" t="str">
        <f>IF('Puje 11'!J9="","",'Puje 11'!J9)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1" t="str">
        <f>IF('Puje 11'!F11="","",'Puje 11'!F11)</f>
        <v/>
      </c>
      <c r="C9" s="112" t="str">
        <f>IF('Puje 11'!I11="","",'Puje 11'!J11)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98" t="str">
        <f>IF('Puje 11'!J11="","",'Puje 11'!J11)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1" t="str">
        <f>IF('Puje 11'!F13="","",'Puje 11'!F13)</f>
        <v/>
      </c>
      <c r="C11" s="112" t="str">
        <f>IF('Puje 11'!I13="","",'Puje 11'!J13)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98" t="str">
        <f>IF('Puje 11'!J13="","",'Puje 11'!J13)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1" t="str">
        <f>IF('Puje 11'!F15="","",'Puje 11'!F15)</f>
        <v/>
      </c>
      <c r="C13" s="112" t="str">
        <f>IF('Puje 11'!I15="","",'Puje 11'!J15)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98" t="str">
        <f>IF('Puje 11'!J15="","",'Puje 11'!J15)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1" t="str">
        <f>IF('Puje 11'!F17="","",'Puje 11'!F17)</f>
        <v/>
      </c>
      <c r="C15" s="112" t="str">
        <f>IF('Puje 11'!I17="","",'Puje 11'!J17)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98" t="str">
        <f>IF('Puje 11'!J17="","",'Puje 11'!J17)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1" t="str">
        <f>IF('Puje 11'!F19="","",'Puje 11'!F19)</f>
        <v/>
      </c>
      <c r="C17" s="112" t="str">
        <f>IF('Puje 11'!I19="","",'Puje 11'!J19)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98" t="str">
        <f>IF('Puje 11'!J19="","",'Puje 11'!J19)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1" t="str">
        <f>IF('Puje 11'!F21="","",'Puje 11'!F21)</f>
        <v/>
      </c>
      <c r="C19" s="112" t="str">
        <f>IF('Puje 11'!I21="","",'Puje 11'!J21)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98" t="str">
        <f>IF('Puje 11'!J21="","",'Puje 11'!J21)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1" t="str">
        <f>IF('Puje 11'!F23="","",'Puje 11'!F23)</f>
        <v/>
      </c>
      <c r="C21" s="112" t="str">
        <f>IF('Puje 11'!I23="","",'Puje 11'!J23)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98" t="str">
        <f>IF('Puje 11'!J23="","",'Puje 11'!J23)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1" t="str">
        <f>IF('Puje 11'!F25="","",'Puje 11'!F25)</f>
        <v/>
      </c>
      <c r="C23" s="112" t="str">
        <f>IF('Puje 11'!I25="","",'Puje 11'!J25)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98" t="str">
        <f>IF('Puje 11'!J25="","",'Puje 11'!J25)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1" t="str">
        <f>IF('Puje 11'!F27="","",'Puje 11'!F27)</f>
        <v/>
      </c>
      <c r="C25" s="112" t="str">
        <f>IF('Puje 11'!I27="","",'Puje 11'!J27)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98" t="str">
        <f>IF('Puje 11'!J27="","",'Puje 11'!J27)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1" t="str">
        <f>IF('Puje 11'!F29="","",'Puje 11'!F29)</f>
        <v/>
      </c>
      <c r="C27" s="112" t="str">
        <f>IF('Puje 11'!I29="","",'Puje 11'!J29)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98" t="str">
        <f>IF('Puje 11'!J29="","",'Puje 11'!J29)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1" t="str">
        <f>IF('Puje 11'!F31="","",'Puje 11'!F31)</f>
        <v/>
      </c>
      <c r="C29" s="112" t="str">
        <f>IF('Puje 11'!I31="","",'Puje 11'!J31)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98" t="str">
        <f>IF('Puje 11'!J31="","",'Puje 11'!J31)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1" t="e">
        <f>IF('Puje 11'!#REF!="","",'Puje 11'!#REF!)</f>
        <v>#REF!</v>
      </c>
      <c r="C31" s="112" t="e">
        <f>IF('Puje 11'!#REF!="","",'Puje 11'!#REF!)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98" t="e">
        <f>IF('Puje 11'!#REF!="","",'Puje 11'!#REF!)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1" t="e">
        <f>IF('Puje 11'!#REF!="","",'Puje 11'!#REF!)</f>
        <v>#REF!</v>
      </c>
      <c r="C33" s="112" t="e">
        <f>IF('Puje 11'!#REF!="","",'Puje 11'!#REF!)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98" t="e">
        <f>IF('Puje 11'!#REF!="","",'Puje 11'!#REF!)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D5:G5"/>
    <mergeCell ref="H5:K5"/>
    <mergeCell ref="L5:N5"/>
    <mergeCell ref="A1:N1"/>
    <mergeCell ref="A3:B3"/>
    <mergeCell ref="C3:D3"/>
    <mergeCell ref="F3:I3"/>
    <mergeCell ref="K3:L3"/>
    <mergeCell ref="B4:N4"/>
  </mergeCells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31CB1-0299-6D40-A0BA-E08AA6B9393F}">
  <sheetPr>
    <pageSetUpPr fitToPage="1"/>
  </sheetPr>
  <dimension ref="A1:P34"/>
  <sheetViews>
    <sheetView showGridLines="0" showRowColHeaders="0" showZeros="0" topLeftCell="A3" workbookViewId="0">
      <selection activeCell="B7" sqref="B7"/>
    </sheetView>
  </sheetViews>
  <sheetFormatPr baseColWidth="10" defaultColWidth="8.796875" defaultRowHeight="13"/>
  <cols>
    <col min="1" max="1" width="5.59765625" customWidth="1"/>
    <col min="2" max="2" width="7.59765625" customWidth="1"/>
    <col min="3" max="3" width="27.59765625" customWidth="1"/>
    <col min="4" max="14" width="7.3984375" customWidth="1"/>
    <col min="15" max="15" width="9.3984375" customWidth="1"/>
    <col min="16" max="16" width="4.59765625" style="7" customWidth="1"/>
  </cols>
  <sheetData>
    <row r="1" spans="1:16" ht="23">
      <c r="A1" s="323" t="s">
        <v>46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12"/>
      <c r="P1" s="12"/>
    </row>
    <row r="2" spans="1:16" ht="15" customHeight="1">
      <c r="B2" s="13" t="s">
        <v>41</v>
      </c>
      <c r="C2" s="66" t="str">
        <f>IF('Pulje 1'!E5&gt;0,'Pulje 1'!E5,"")</f>
        <v/>
      </c>
      <c r="D2" s="66"/>
      <c r="E2" s="6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">
      <c r="A3" s="329" t="s">
        <v>0</v>
      </c>
      <c r="B3" s="329"/>
      <c r="C3" s="325" t="str">
        <f>IF('Pulje 1'!K5&gt;0,'Pulje 1'!K5,"")</f>
        <v/>
      </c>
      <c r="D3" s="325"/>
      <c r="E3" s="14" t="s">
        <v>1</v>
      </c>
      <c r="F3" s="327" t="str">
        <f>IF('Pulje 1'!R5&gt;0,'Pulje 1'!R5,"")</f>
        <v/>
      </c>
      <c r="G3" s="327"/>
      <c r="H3" s="327"/>
      <c r="I3" s="327"/>
      <c r="J3" s="15" t="s">
        <v>2</v>
      </c>
      <c r="K3" s="328" t="str">
        <f>IF('Pulje 1'!X5&gt;0,'Pulje 1'!X5,"")</f>
        <v/>
      </c>
      <c r="L3" s="328"/>
      <c r="M3" s="15" t="s">
        <v>15</v>
      </c>
      <c r="N3" s="58">
        <v>12</v>
      </c>
      <c r="O3" s="57"/>
      <c r="P3" s="16"/>
    </row>
    <row r="4" spans="1:16" ht="15" thickBot="1">
      <c r="B4" s="319" t="s">
        <v>62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15"/>
      <c r="P4" s="16"/>
    </row>
    <row r="5" spans="1:16" s="17" customFormat="1" ht="14">
      <c r="B5" s="18" t="s">
        <v>18</v>
      </c>
      <c r="C5" s="19" t="s">
        <v>6</v>
      </c>
      <c r="D5" s="320" t="s">
        <v>21</v>
      </c>
      <c r="E5" s="320"/>
      <c r="F5" s="320"/>
      <c r="G5" s="320"/>
      <c r="H5" s="321" t="s">
        <v>22</v>
      </c>
      <c r="I5" s="321"/>
      <c r="J5" s="321"/>
      <c r="K5" s="321"/>
      <c r="L5" s="322" t="s">
        <v>42</v>
      </c>
      <c r="M5" s="322"/>
      <c r="N5" s="322"/>
      <c r="O5" s="20"/>
      <c r="P5" s="21"/>
    </row>
    <row r="6" spans="1:16" ht="14" thickBot="1">
      <c r="B6" s="96" t="s">
        <v>24</v>
      </c>
      <c r="C6" s="22" t="s">
        <v>28</v>
      </c>
      <c r="D6" s="23">
        <v>1</v>
      </c>
      <c r="E6" s="23">
        <v>2</v>
      </c>
      <c r="F6" s="24">
        <v>3</v>
      </c>
      <c r="G6" s="25" t="s">
        <v>43</v>
      </c>
      <c r="H6" s="26">
        <v>1</v>
      </c>
      <c r="I6" s="23">
        <v>2</v>
      </c>
      <c r="J6" s="24">
        <v>3</v>
      </c>
      <c r="K6" s="25" t="s">
        <v>43</v>
      </c>
      <c r="L6" s="26">
        <v>1</v>
      </c>
      <c r="M6" s="24">
        <v>2</v>
      </c>
      <c r="N6" s="27" t="s">
        <v>43</v>
      </c>
    </row>
    <row r="7" spans="1:16" ht="16.5" customHeight="1">
      <c r="B7" s="102" t="str">
        <f>IF('Pulje 12'!I9="","",'Pulje 12'!I9)</f>
        <v/>
      </c>
      <c r="C7" s="97" t="str">
        <f>IF('Pulje 12'!G9="","",'Pulje 12'!G9)</f>
        <v/>
      </c>
      <c r="D7" s="45"/>
      <c r="E7" s="45"/>
      <c r="F7" s="46"/>
      <c r="G7" s="28" t="str">
        <f>IF(MAX(D7,E7,F7)&gt;0,MAX(D7,E7,F7),"")</f>
        <v/>
      </c>
      <c r="H7" s="49"/>
      <c r="I7" s="45"/>
      <c r="J7" s="45"/>
      <c r="K7" s="28" t="str">
        <f>IF(MAX(H7,I7,J7)&gt;0,MAX(H7,I7,J7),"")</f>
        <v/>
      </c>
      <c r="L7" s="51"/>
      <c r="M7" s="46"/>
      <c r="N7" s="28" t="str">
        <f>IF(MIN(L7,M7)&gt;0,MIN(L7,M7),"")</f>
        <v/>
      </c>
      <c r="O7" s="29"/>
      <c r="P7" s="30"/>
    </row>
    <row r="8" spans="1:16" ht="16.5" customHeight="1">
      <c r="B8" s="31"/>
      <c r="C8" s="111" t="str">
        <f>IF('Pulje 12'!J9="","",'Pulje 12'!J9)</f>
        <v/>
      </c>
      <c r="D8" s="38"/>
      <c r="E8" s="38"/>
      <c r="F8" s="39"/>
      <c r="G8" s="32"/>
      <c r="H8" s="41"/>
      <c r="I8" s="38"/>
      <c r="J8" s="39"/>
      <c r="K8" s="33"/>
      <c r="L8" s="41"/>
      <c r="M8" s="39"/>
      <c r="N8" s="34"/>
      <c r="O8" s="35" t="str">
        <f>IF(SUM(L8:N8)&gt;0,SUM(L8:N8),"")</f>
        <v/>
      </c>
      <c r="P8" s="11"/>
    </row>
    <row r="9" spans="1:16" ht="16.5" customHeight="1">
      <c r="B9" s="101" t="str">
        <f>IF('Pulje 12'!I11="","",'Pulje 12'!I11)</f>
        <v/>
      </c>
      <c r="C9" s="112" t="str">
        <f>IF('Pulje 12'!G11="","",'Pulje 12'!G11)</f>
        <v/>
      </c>
      <c r="D9" s="47"/>
      <c r="E9" s="47"/>
      <c r="F9" s="48"/>
      <c r="G9" s="36" t="str">
        <f>IF(MAX(D9,E9,F9)&gt;0,MAX(D9,E9,F9),"")</f>
        <v/>
      </c>
      <c r="H9" s="50"/>
      <c r="I9" s="47"/>
      <c r="J9" s="47"/>
      <c r="K9" s="37" t="str">
        <f>IF(MAX(H9,I9,J9)&gt;0,MAX(H9,I9,J9),"")</f>
        <v/>
      </c>
      <c r="L9" s="52"/>
      <c r="M9" s="48"/>
      <c r="N9" s="37" t="str">
        <f>IF(MIN(L9,M9)&gt;0,MIN(L9,M9),"")</f>
        <v/>
      </c>
      <c r="O9" s="29"/>
      <c r="P9" s="30"/>
    </row>
    <row r="10" spans="1:16" ht="16.5" customHeight="1">
      <c r="B10" s="31"/>
      <c r="C10" s="98" t="str">
        <f>IF('Pulje 12'!J11="","",'Pulje 12'!J11)</f>
        <v/>
      </c>
      <c r="D10" s="38"/>
      <c r="E10" s="38"/>
      <c r="F10" s="39"/>
      <c r="G10" s="32"/>
      <c r="H10" s="41"/>
      <c r="I10" s="38"/>
      <c r="J10" s="39"/>
      <c r="K10" s="33"/>
      <c r="L10" s="41"/>
      <c r="M10" s="39"/>
      <c r="N10" s="34"/>
      <c r="O10" s="35" t="str">
        <f>IF(SUM(L10:N10)&gt;0,SUM(L10:N10),"")</f>
        <v/>
      </c>
      <c r="P10" s="11"/>
    </row>
    <row r="11" spans="1:16" ht="16.5" customHeight="1">
      <c r="B11" s="101" t="str">
        <f>IF('Pulje 12'!I13="","",'Pulje 12'!I13)</f>
        <v/>
      </c>
      <c r="C11" s="112" t="str">
        <f>IF('Pulje 12'!G13="","",'Pulje 12'!G13)</f>
        <v/>
      </c>
      <c r="D11" s="47"/>
      <c r="E11" s="47"/>
      <c r="F11" s="48"/>
      <c r="G11" s="36" t="str">
        <f>IF(MAX(D11,E11,F11)&gt;0,MAX(D11,E11,F11),"")</f>
        <v/>
      </c>
      <c r="H11" s="50"/>
      <c r="I11" s="47"/>
      <c r="J11" s="47"/>
      <c r="K11" s="37" t="str">
        <f>IF(MAX(H11,I11,J11)&gt;0,MAX(H11,I11,J11),"")</f>
        <v/>
      </c>
      <c r="L11" s="52"/>
      <c r="M11" s="48"/>
      <c r="N11" s="37" t="str">
        <f>IF(MIN(L11,M11)&gt;0,MIN(L11,M11),"")</f>
        <v/>
      </c>
      <c r="O11" s="29"/>
      <c r="P11" s="30"/>
    </row>
    <row r="12" spans="1:16" ht="16.5" customHeight="1">
      <c r="B12" s="31"/>
      <c r="C12" s="98" t="str">
        <f>IF('Pulje 12'!J13="","",'Pulje 12'!J13)</f>
        <v/>
      </c>
      <c r="D12" s="38"/>
      <c r="E12" s="38"/>
      <c r="F12" s="39"/>
      <c r="G12" s="32"/>
      <c r="H12" s="41"/>
      <c r="I12" s="38"/>
      <c r="J12" s="39"/>
      <c r="K12" s="33"/>
      <c r="L12" s="41"/>
      <c r="M12" s="39"/>
      <c r="N12" s="34"/>
      <c r="O12" s="35" t="str">
        <f>IF(SUM(L12:N12)&gt;0,SUM(L12:N12),"")</f>
        <v/>
      </c>
      <c r="P12" s="11"/>
    </row>
    <row r="13" spans="1:16" ht="16.5" customHeight="1">
      <c r="B13" s="101" t="str">
        <f>IF('Pulje 12'!I15="","",'Pulje 12'!I15)</f>
        <v/>
      </c>
      <c r="C13" s="112" t="str">
        <f>IF('Pulje 12'!G15="","",'Pulje 12'!G15)</f>
        <v/>
      </c>
      <c r="D13" s="47"/>
      <c r="E13" s="47"/>
      <c r="F13" s="48"/>
      <c r="G13" s="36" t="str">
        <f>IF(MAX(D13,E13,F13)&gt;0,MAX(D13,E13,F13),"")</f>
        <v/>
      </c>
      <c r="H13" s="50"/>
      <c r="I13" s="47"/>
      <c r="J13" s="47"/>
      <c r="K13" s="37" t="str">
        <f>IF(MAX(H13,I13,J13)&gt;0,MAX(H13,I13,J13),"")</f>
        <v/>
      </c>
      <c r="L13" s="52"/>
      <c r="M13" s="48"/>
      <c r="N13" s="37" t="str">
        <f>IF(MIN(L13,M13)&gt;0,MIN(L13,M13),"")</f>
        <v/>
      </c>
      <c r="O13" s="29"/>
      <c r="P13" s="30"/>
    </row>
    <row r="14" spans="1:16" ht="16.5" customHeight="1">
      <c r="B14" s="31"/>
      <c r="C14" s="98" t="str">
        <f>IF('Pulje 12'!J15="","",'Pulje 12'!J15)</f>
        <v/>
      </c>
      <c r="D14" s="38"/>
      <c r="E14" s="38"/>
      <c r="F14" s="39"/>
      <c r="G14" s="32"/>
      <c r="H14" s="41"/>
      <c r="I14" s="38"/>
      <c r="J14" s="39"/>
      <c r="K14" s="33"/>
      <c r="L14" s="41"/>
      <c r="M14" s="39"/>
      <c r="N14" s="34"/>
      <c r="O14" s="35" t="str">
        <f>IF(SUM(L14:N14)&gt;0,SUM(L14:N14),"")</f>
        <v/>
      </c>
      <c r="P14" s="11"/>
    </row>
    <row r="15" spans="1:16" ht="16.5" customHeight="1">
      <c r="B15" s="101" t="str">
        <f>IF('Pulje 12'!I17="","",'Pulje 12'!I17)</f>
        <v/>
      </c>
      <c r="C15" s="112" t="str">
        <f>IF('Pulje 12'!G17="","",'Pulje 12'!G17)</f>
        <v/>
      </c>
      <c r="D15" s="47"/>
      <c r="E15" s="47"/>
      <c r="F15" s="48"/>
      <c r="G15" s="36" t="str">
        <f>IF(MAX(D15,E15,F15)&gt;0,MAX(D15,E15,F15),"")</f>
        <v/>
      </c>
      <c r="H15" s="50"/>
      <c r="I15" s="47"/>
      <c r="J15" s="47"/>
      <c r="K15" s="37" t="str">
        <f>IF(MAX(H15,I15,J15)&gt;0,MAX(H15,I15,J15),"")</f>
        <v/>
      </c>
      <c r="L15" s="52"/>
      <c r="M15" s="48"/>
      <c r="N15" s="37" t="str">
        <f>IF(MIN(L15,M15)&gt;0,MIN(L15,M15),"")</f>
        <v/>
      </c>
      <c r="O15" s="29"/>
      <c r="P15" s="30"/>
    </row>
    <row r="16" spans="1:16" ht="16.5" customHeight="1">
      <c r="B16" s="31"/>
      <c r="C16" s="98" t="str">
        <f>IF('Pulje 12'!J17="","",'Pulje 12'!J17)</f>
        <v/>
      </c>
      <c r="D16" s="38"/>
      <c r="E16" s="38"/>
      <c r="F16" s="39"/>
      <c r="G16" s="32"/>
      <c r="H16" s="41"/>
      <c r="I16" s="38"/>
      <c r="J16" s="39"/>
      <c r="K16" s="33"/>
      <c r="L16" s="41"/>
      <c r="M16" s="39"/>
      <c r="N16" s="34"/>
      <c r="O16" s="35" t="str">
        <f>IF(SUM(L16:N16)&gt;0,SUM(L16:N16),"")</f>
        <v/>
      </c>
      <c r="P16" s="11"/>
    </row>
    <row r="17" spans="2:16" ht="16.5" customHeight="1">
      <c r="B17" s="101" t="str">
        <f>IF('Pulje 12'!I19="","",'Pulje 12'!I19)</f>
        <v/>
      </c>
      <c r="C17" s="112" t="str">
        <f>IF('Pulje 12'!G19="","",'Pulje 12'!G19)</f>
        <v/>
      </c>
      <c r="D17" s="47"/>
      <c r="E17" s="47"/>
      <c r="F17" s="48"/>
      <c r="G17" s="36" t="str">
        <f>IF(MAX(D17,E17,F17)&gt;0,MAX(D17,E17,F17),"")</f>
        <v/>
      </c>
      <c r="H17" s="50"/>
      <c r="I17" s="47"/>
      <c r="J17" s="47"/>
      <c r="K17" s="37" t="str">
        <f>IF(MAX(H17,I17,J17)&gt;0,MAX(H17,I17,J17),"")</f>
        <v/>
      </c>
      <c r="L17" s="52"/>
      <c r="M17" s="48"/>
      <c r="N17" s="37" t="str">
        <f>IF(MIN(L17,M17)&gt;0,MIN(L17,M17),"")</f>
        <v/>
      </c>
      <c r="O17" s="29"/>
      <c r="P17" s="30"/>
    </row>
    <row r="18" spans="2:16" ht="16.5" customHeight="1">
      <c r="B18" s="31"/>
      <c r="C18" s="98" t="str">
        <f>IF('Pulje 12'!J19="","",'Pulje 12'!J19)</f>
        <v/>
      </c>
      <c r="D18" s="38"/>
      <c r="E18" s="38"/>
      <c r="F18" s="39"/>
      <c r="G18" s="32"/>
      <c r="H18" s="41"/>
      <c r="I18" s="38"/>
      <c r="J18" s="39"/>
      <c r="K18" s="33"/>
      <c r="L18" s="41"/>
      <c r="M18" s="39"/>
      <c r="N18" s="34"/>
      <c r="O18" s="35" t="str">
        <f>IF(SUM(L18:N18)&gt;0,SUM(L18:N18),"")</f>
        <v/>
      </c>
      <c r="P18" s="11"/>
    </row>
    <row r="19" spans="2:16" ht="16.5" customHeight="1">
      <c r="B19" s="101" t="str">
        <f>IF('Pulje 12'!I21="","",'Pulje 12'!I21)</f>
        <v/>
      </c>
      <c r="C19" s="112" t="str">
        <f>IF('Pulje 12'!G21="","",'Pulje 12'!G21)</f>
        <v/>
      </c>
      <c r="D19" s="47"/>
      <c r="E19" s="47"/>
      <c r="F19" s="48"/>
      <c r="G19" s="36" t="str">
        <f>IF(MAX(D19,E19,F19)&gt;0,MAX(D19,E19,F19),"")</f>
        <v/>
      </c>
      <c r="H19" s="50"/>
      <c r="I19" s="47"/>
      <c r="J19" s="47"/>
      <c r="K19" s="37" t="str">
        <f>IF(MAX(H19,I19,J19)&gt;0,MAX(H19,I19,J19),"")</f>
        <v/>
      </c>
      <c r="L19" s="52"/>
      <c r="M19" s="48"/>
      <c r="N19" s="37" t="str">
        <f>IF(MIN(L19,M19)&gt;0,MIN(L19,M19),"")</f>
        <v/>
      </c>
      <c r="O19" s="29"/>
      <c r="P19" s="30"/>
    </row>
    <row r="20" spans="2:16" ht="16.5" customHeight="1">
      <c r="B20" s="31"/>
      <c r="C20" s="98" t="str">
        <f>IF('Pulje 12'!J21="","",'Pulje 12'!J21)</f>
        <v/>
      </c>
      <c r="D20" s="38"/>
      <c r="E20" s="38"/>
      <c r="F20" s="39"/>
      <c r="G20" s="32"/>
      <c r="H20" s="41"/>
      <c r="I20" s="38"/>
      <c r="J20" s="39"/>
      <c r="K20" s="33"/>
      <c r="L20" s="41"/>
      <c r="M20" s="39"/>
      <c r="N20" s="34"/>
      <c r="O20" s="35" t="str">
        <f>IF(SUM(L20:N20)&gt;0,SUM(L20:N20),"")</f>
        <v/>
      </c>
      <c r="P20" s="11"/>
    </row>
    <row r="21" spans="2:16" ht="16.5" customHeight="1">
      <c r="B21" s="101" t="str">
        <f>IF('Pulje 12'!I23="","",'Pulje 12'!I23)</f>
        <v/>
      </c>
      <c r="C21" s="112" t="str">
        <f>IF('Pulje 12'!G23="","",'Pulje 12'!G23)</f>
        <v/>
      </c>
      <c r="D21" s="47"/>
      <c r="E21" s="47"/>
      <c r="F21" s="48"/>
      <c r="G21" s="36" t="str">
        <f>IF(MAX(D21,E21,F21)&gt;0,MAX(D21,E21,F21),"")</f>
        <v/>
      </c>
      <c r="H21" s="50"/>
      <c r="I21" s="47"/>
      <c r="J21" s="47"/>
      <c r="K21" s="37" t="str">
        <f>IF(MAX(H21,I21,J21)&gt;0,MAX(H21,I21,J21),"")</f>
        <v/>
      </c>
      <c r="L21" s="52"/>
      <c r="M21" s="48"/>
      <c r="N21" s="37" t="str">
        <f>IF(MIN(L21,M21)&gt;0,MIN(L21,M21),"")</f>
        <v/>
      </c>
      <c r="O21" s="29"/>
      <c r="P21" s="30"/>
    </row>
    <row r="22" spans="2:16" ht="16.5" customHeight="1">
      <c r="B22" s="31"/>
      <c r="C22" s="98" t="str">
        <f>IF('Pulje 12'!J23="","",'Pulje 12'!J23)</f>
        <v/>
      </c>
      <c r="D22" s="38"/>
      <c r="E22" s="38"/>
      <c r="F22" s="39"/>
      <c r="G22" s="40"/>
      <c r="H22" s="41"/>
      <c r="I22" s="38"/>
      <c r="J22" s="39"/>
      <c r="K22" s="42"/>
      <c r="L22" s="41"/>
      <c r="M22" s="39"/>
      <c r="N22" s="34"/>
      <c r="O22" s="35" t="str">
        <f>IF(SUM(L22:N22)&gt;0,SUM(L22:N22),"")</f>
        <v/>
      </c>
      <c r="P22" s="11"/>
    </row>
    <row r="23" spans="2:16" ht="16.5" customHeight="1">
      <c r="B23" s="101" t="str">
        <f>IF('Pulje 12'!I25="","",'Pulje 12'!I25)</f>
        <v/>
      </c>
      <c r="C23" s="112" t="str">
        <f>IF('Pulje 12'!G25="","",'Pulje 12'!G25)</f>
        <v/>
      </c>
      <c r="D23" s="47"/>
      <c r="E23" s="47"/>
      <c r="F23" s="48"/>
      <c r="G23" s="36" t="str">
        <f>IF(MAX(D23,E23,F23)&gt;0,MAX(D23,E23,F23),"")</f>
        <v/>
      </c>
      <c r="H23" s="50"/>
      <c r="I23" s="47"/>
      <c r="J23" s="47"/>
      <c r="K23" s="37" t="str">
        <f>IF(MAX(H23,I23,J23)&gt;0,MAX(H23,I23,J23),"")</f>
        <v/>
      </c>
      <c r="L23" s="52"/>
      <c r="M23" s="48"/>
      <c r="N23" s="37" t="str">
        <f>IF(MIN(L23,M23)&gt;0,MIN(L23,M23),"")</f>
        <v/>
      </c>
      <c r="O23" s="29"/>
      <c r="P23" s="30"/>
    </row>
    <row r="24" spans="2:16" ht="16.5" customHeight="1">
      <c r="B24" s="31"/>
      <c r="C24" s="98" t="str">
        <f>IF('Pulje 12'!J25="","",'Pulje 12'!J25)</f>
        <v/>
      </c>
      <c r="D24" s="38"/>
      <c r="E24" s="38"/>
      <c r="F24" s="39"/>
      <c r="G24" s="32"/>
      <c r="H24" s="41"/>
      <c r="I24" s="38"/>
      <c r="J24" s="39"/>
      <c r="K24" s="33"/>
      <c r="L24" s="41"/>
      <c r="M24" s="39"/>
      <c r="N24" s="34"/>
      <c r="O24" s="35" t="str">
        <f>IF(SUM(L24:N24)&gt;0,SUM(L24:N24),"")</f>
        <v/>
      </c>
      <c r="P24" s="11"/>
    </row>
    <row r="25" spans="2:16" ht="16.5" customHeight="1">
      <c r="B25" s="101" t="str">
        <f>IF('Pulje 12'!I27="","",'Pulje 12'!I27)</f>
        <v/>
      </c>
      <c r="C25" s="112" t="str">
        <f>IF('Pulje 12'!G27="","",'Pulje 12'!G27)</f>
        <v/>
      </c>
      <c r="D25" s="47"/>
      <c r="E25" s="47"/>
      <c r="F25" s="48"/>
      <c r="G25" s="36" t="str">
        <f>IF(MAX(D25,E25,F25)&gt;0,MAX(D25,E25,F25),"")</f>
        <v/>
      </c>
      <c r="H25" s="50"/>
      <c r="I25" s="47"/>
      <c r="J25" s="47"/>
      <c r="K25" s="37" t="str">
        <f>IF(MAX(H25,I25,J25)&gt;0,MAX(H25,I25,J25),"")</f>
        <v/>
      </c>
      <c r="L25" s="52"/>
      <c r="M25" s="48"/>
      <c r="N25" s="37" t="str">
        <f>IF(MIN(L25,M25)&gt;0,MIN(L25,M25),"")</f>
        <v/>
      </c>
      <c r="O25" s="29"/>
      <c r="P25" s="30"/>
    </row>
    <row r="26" spans="2:16" ht="16.5" customHeight="1">
      <c r="B26" s="31"/>
      <c r="C26" s="98" t="str">
        <f>IF('Pulje 12'!J27="","",'Pulje 12'!J27)</f>
        <v/>
      </c>
      <c r="D26" s="38"/>
      <c r="E26" s="38"/>
      <c r="F26" s="39"/>
      <c r="G26" s="32"/>
      <c r="H26" s="41"/>
      <c r="I26" s="38"/>
      <c r="J26" s="39"/>
      <c r="K26" s="33"/>
      <c r="L26" s="41"/>
      <c r="M26" s="39"/>
      <c r="N26" s="34"/>
      <c r="O26" s="35" t="str">
        <f>IF(SUM(L26:N26)&gt;0,SUM(L26:N26),"")</f>
        <v/>
      </c>
      <c r="P26" s="11"/>
    </row>
    <row r="27" spans="2:16" ht="16.5" customHeight="1">
      <c r="B27" s="101" t="str">
        <f>IF('Pulje 12'!I29="","",'Pulje 12'!I29)</f>
        <v/>
      </c>
      <c r="C27" s="112" t="str">
        <f>IF('Pulje 12'!G29="","",'Pulje 12'!G29)</f>
        <v/>
      </c>
      <c r="D27" s="47"/>
      <c r="E27" s="47"/>
      <c r="F27" s="48"/>
      <c r="G27" s="36" t="str">
        <f>IF(MAX(D27,E27,F27)&gt;0,MAX(D27,E27,F27),"")</f>
        <v/>
      </c>
      <c r="H27" s="50"/>
      <c r="I27" s="47"/>
      <c r="J27" s="47"/>
      <c r="K27" s="37" t="str">
        <f>IF(MAX(H27,I27,J27)&gt;0,MAX(H27,I27,J27),"")</f>
        <v/>
      </c>
      <c r="L27" s="52"/>
      <c r="M27" s="48"/>
      <c r="N27" s="37" t="str">
        <f>IF(MIN(L27,M27)&gt;0,MIN(L27,M27),"")</f>
        <v/>
      </c>
      <c r="O27" s="29"/>
      <c r="P27" s="30"/>
    </row>
    <row r="28" spans="2:16" ht="16.5" customHeight="1">
      <c r="B28" s="31"/>
      <c r="C28" s="98" t="str">
        <f>IF('Pulje 12'!J29="","",'Pulje 12'!J29)</f>
        <v/>
      </c>
      <c r="D28" s="38"/>
      <c r="E28" s="38"/>
      <c r="F28" s="39"/>
      <c r="G28" s="32"/>
      <c r="H28" s="41"/>
      <c r="I28" s="38"/>
      <c r="J28" s="39"/>
      <c r="K28" s="33"/>
      <c r="L28" s="53"/>
      <c r="M28" s="39"/>
      <c r="N28" s="34"/>
      <c r="O28" s="35" t="str">
        <f>IF(SUM(L28:N28)&gt;0,SUM(L28:N28),"")</f>
        <v/>
      </c>
      <c r="P28" s="11"/>
    </row>
    <row r="29" spans="2:16" ht="16.5" customHeight="1">
      <c r="B29" s="101" t="str">
        <f>IF('Pulje 12'!I31="","",'Pulje 12'!I31)</f>
        <v/>
      </c>
      <c r="C29" s="112" t="str">
        <f>IF('Pulje 12'!G31="","",'Pulje 12'!G31)</f>
        <v/>
      </c>
      <c r="D29" s="47"/>
      <c r="E29" s="47"/>
      <c r="F29" s="48"/>
      <c r="G29" s="36" t="str">
        <f>IF(MAX(D29,E29,F29)&gt;0,MAX(D29,E29,F29),"")</f>
        <v/>
      </c>
      <c r="H29" s="50"/>
      <c r="I29" s="47"/>
      <c r="J29" s="47"/>
      <c r="K29" s="37" t="str">
        <f>IF(MAX(H29,I29,J29)&gt;0,MAX(H29,I29,J29),"")</f>
        <v/>
      </c>
      <c r="L29" s="54"/>
      <c r="M29" s="48"/>
      <c r="N29" s="37" t="str">
        <f>IF(MIN(L29,M29)&gt;0,MIN(L29,M29),"")</f>
        <v/>
      </c>
      <c r="O29" s="29"/>
      <c r="P29" s="30"/>
    </row>
    <row r="30" spans="2:16" ht="16.5" customHeight="1">
      <c r="B30" s="56"/>
      <c r="C30" s="98" t="str">
        <f>IF('Pulje 12'!J31="","",'Pulje 12'!J31)</f>
        <v/>
      </c>
      <c r="D30" s="38"/>
      <c r="E30" s="38"/>
      <c r="F30" s="39"/>
      <c r="G30" s="43"/>
      <c r="H30" s="41"/>
      <c r="I30" s="38"/>
      <c r="J30" s="39"/>
      <c r="K30" s="40"/>
      <c r="L30" s="41"/>
      <c r="M30" s="39"/>
      <c r="N30" s="44"/>
      <c r="O30" s="35" t="str">
        <f>IF(SUM(L30:N30)&gt;0,SUM(L30:N30),"")</f>
        <v/>
      </c>
      <c r="P30" s="11"/>
    </row>
    <row r="31" spans="2:16" ht="16.5" customHeight="1">
      <c r="B31" s="101" t="e">
        <f>IF('Pulje 12'!#REF!="","",'Pulje 12'!#REF!)</f>
        <v>#REF!</v>
      </c>
      <c r="C31" s="112" t="e">
        <f>IF('Pulje 12'!#REF!="","",'Pulje 12'!#REF!)</f>
        <v>#REF!</v>
      </c>
      <c r="D31" s="47"/>
      <c r="E31" s="47"/>
      <c r="F31" s="48"/>
      <c r="G31" s="36" t="str">
        <f>IF(MAX(D31,E31,F31)&gt;0,MAX(D31,E31,F31),"")</f>
        <v/>
      </c>
      <c r="H31" s="50"/>
      <c r="I31" s="47"/>
      <c r="J31" s="47"/>
      <c r="K31" s="37" t="str">
        <f>IF(MAX(H31,I31,J31)&gt;0,MAX(H31,I31,J31),"")</f>
        <v/>
      </c>
      <c r="L31" s="54"/>
      <c r="M31" s="48"/>
      <c r="N31" s="37" t="str">
        <f>IF(MIN(L31,M31)&gt;0,MIN(L31,M31),"")</f>
        <v/>
      </c>
      <c r="O31" s="29"/>
      <c r="P31" s="30"/>
    </row>
    <row r="32" spans="2:16" ht="16.5" customHeight="1">
      <c r="B32" s="56"/>
      <c r="C32" s="98" t="e">
        <f>IF('Pulje 12'!#REF!="","",'Pulje 12'!#REF!)</f>
        <v>#REF!</v>
      </c>
      <c r="D32" s="38"/>
      <c r="E32" s="38"/>
      <c r="F32" s="39"/>
      <c r="G32" s="43"/>
      <c r="H32" s="41"/>
      <c r="I32" s="38"/>
      <c r="J32" s="39"/>
      <c r="K32" s="40"/>
      <c r="L32" s="41"/>
      <c r="M32" s="39"/>
      <c r="N32" s="44"/>
      <c r="O32" s="35" t="str">
        <f>IF(SUM(L32:N32)&gt;0,SUM(L32:N32),"")</f>
        <v/>
      </c>
      <c r="P32" s="11"/>
    </row>
    <row r="33" spans="2:16" ht="16.5" customHeight="1">
      <c r="B33" s="101" t="e">
        <f>IF('Pulje 12'!#REF!="","",'Pulje 12'!#REF!)</f>
        <v>#REF!</v>
      </c>
      <c r="C33" s="112" t="e">
        <f>IF('Pulje 12'!#REF!="","",'Pulje 12'!#REF!)</f>
        <v>#REF!</v>
      </c>
      <c r="D33" s="47"/>
      <c r="E33" s="47"/>
      <c r="F33" s="48"/>
      <c r="G33" s="36" t="str">
        <f>IF(MAX(D33,E33,F33)&gt;0,MAX(D33,E33,F33),"")</f>
        <v/>
      </c>
      <c r="H33" s="50"/>
      <c r="I33" s="47"/>
      <c r="J33" s="47"/>
      <c r="K33" s="37" t="str">
        <f>IF(MAX(H33,I33,J33)&gt;0,MAX(H33,I33,J33),"")</f>
        <v/>
      </c>
      <c r="L33" s="54"/>
      <c r="M33" s="48"/>
      <c r="N33" s="37" t="str">
        <f>IF(MIN(L33,M33)&gt;0,MIN(L33,M33),"")</f>
        <v/>
      </c>
      <c r="O33" s="29"/>
      <c r="P33" s="30"/>
    </row>
    <row r="34" spans="2:16" ht="16.5" customHeight="1">
      <c r="B34" s="56"/>
      <c r="C34" s="98" t="e">
        <f>IF('Pulje 12'!#REF!="","",'Pulje 12'!#REF!)</f>
        <v>#REF!</v>
      </c>
      <c r="D34" s="38"/>
      <c r="E34" s="38"/>
      <c r="F34" s="39"/>
      <c r="G34" s="43"/>
      <c r="H34" s="41"/>
      <c r="I34" s="38"/>
      <c r="J34" s="39"/>
      <c r="K34" s="40"/>
      <c r="L34" s="41"/>
      <c r="M34" s="39"/>
      <c r="N34" s="44"/>
      <c r="O34" s="35" t="str">
        <f>IF(SUM(L34:N34)&gt;0,SUM(L34:N34),"")</f>
        <v/>
      </c>
      <c r="P34" s="11"/>
    </row>
  </sheetData>
  <mergeCells count="9">
    <mergeCell ref="D5:G5"/>
    <mergeCell ref="H5:K5"/>
    <mergeCell ref="L5:N5"/>
    <mergeCell ref="A1:N1"/>
    <mergeCell ref="A3:B3"/>
    <mergeCell ref="C3:D3"/>
    <mergeCell ref="F3:I3"/>
    <mergeCell ref="K3:L3"/>
    <mergeCell ref="B4:N4"/>
  </mergeCells>
  <pageMargins left="0.27559055118110198" right="0.27559055118110198" top="0.27559055118110198" bottom="0.27559055118110198" header="0.511811023622047" footer="0.511811023622047"/>
  <pageSetup paperSize="9" fitToHeight="0" orientation="landscape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9"/>
  <dimension ref="A1:C63"/>
  <sheetViews>
    <sheetView workbookViewId="0">
      <selection activeCell="E5" sqref="E5"/>
    </sheetView>
  </sheetViews>
  <sheetFormatPr baseColWidth="10" defaultColWidth="9.19921875" defaultRowHeight="13"/>
  <cols>
    <col min="1" max="1" width="11.3984375" customWidth="1"/>
    <col min="2" max="2" width="11.59765625" style="65" customWidth="1"/>
    <col min="3" max="3" width="12.3984375" bestFit="1" customWidth="1"/>
  </cols>
  <sheetData>
    <row r="1" spans="1:3">
      <c r="A1" s="331" t="s">
        <v>53</v>
      </c>
      <c r="B1" s="331"/>
      <c r="C1" s="331"/>
    </row>
    <row r="2" spans="1:3">
      <c r="A2" s="17" t="s">
        <v>48</v>
      </c>
      <c r="B2" s="88" t="s">
        <v>54</v>
      </c>
      <c r="C2" t="s">
        <v>55</v>
      </c>
    </row>
    <row r="3" spans="1:3">
      <c r="A3" s="89">
        <v>30</v>
      </c>
      <c r="B3" s="88">
        <v>1</v>
      </c>
      <c r="C3" s="88">
        <v>1</v>
      </c>
    </row>
    <row r="4" spans="1:3">
      <c r="A4" s="89">
        <v>31</v>
      </c>
      <c r="B4" s="88">
        <v>1.016</v>
      </c>
      <c r="C4" s="88">
        <v>1.016</v>
      </c>
    </row>
    <row r="5" spans="1:3">
      <c r="A5" s="89">
        <v>32</v>
      </c>
      <c r="B5" s="88">
        <v>1.0309999999999999</v>
      </c>
      <c r="C5" s="88">
        <v>1.0169999999999999</v>
      </c>
    </row>
    <row r="6" spans="1:3">
      <c r="A6" s="89">
        <v>33</v>
      </c>
      <c r="B6" s="88">
        <v>1.046</v>
      </c>
      <c r="C6" s="88">
        <v>1.046</v>
      </c>
    </row>
    <row r="7" spans="1:3">
      <c r="A7" s="89">
        <v>34</v>
      </c>
      <c r="B7" s="88">
        <v>1.0589999999999999</v>
      </c>
      <c r="C7" s="88">
        <v>1.0589999999999999</v>
      </c>
    </row>
    <row r="8" spans="1:3">
      <c r="A8" s="89">
        <v>35</v>
      </c>
      <c r="B8" s="88">
        <v>1.0720000000000001</v>
      </c>
      <c r="C8" s="88">
        <v>1.0720000000000001</v>
      </c>
    </row>
    <row r="9" spans="1:3">
      <c r="A9" s="89">
        <v>36</v>
      </c>
      <c r="B9" s="88">
        <v>1.083</v>
      </c>
      <c r="C9" s="88">
        <v>1.0840000000000001</v>
      </c>
    </row>
    <row r="10" spans="1:3">
      <c r="A10" s="89">
        <v>37</v>
      </c>
      <c r="B10" s="88">
        <v>1.0960000000000001</v>
      </c>
      <c r="C10" s="88">
        <v>1.097</v>
      </c>
    </row>
    <row r="11" spans="1:3">
      <c r="A11" s="89">
        <v>38</v>
      </c>
      <c r="B11" s="88">
        <v>1.109</v>
      </c>
      <c r="C11" s="88">
        <v>1.1100000000000001</v>
      </c>
    </row>
    <row r="12" spans="1:3">
      <c r="A12" s="89">
        <v>39</v>
      </c>
      <c r="B12" s="88">
        <v>1.1220000000000001</v>
      </c>
      <c r="C12" s="88">
        <v>1.1240000000000001</v>
      </c>
    </row>
    <row r="13" spans="1:3">
      <c r="A13" s="89">
        <v>40</v>
      </c>
      <c r="B13" s="88">
        <v>1.135</v>
      </c>
      <c r="C13" s="88">
        <v>1.1379999999999999</v>
      </c>
    </row>
    <row r="14" spans="1:3">
      <c r="A14" s="89">
        <v>41</v>
      </c>
      <c r="B14" s="88">
        <v>1.149</v>
      </c>
      <c r="C14" s="88">
        <v>1.153</v>
      </c>
    </row>
    <row r="15" spans="1:3">
      <c r="A15" s="89">
        <v>42</v>
      </c>
      <c r="B15" s="88">
        <v>1.1619999999999999</v>
      </c>
      <c r="C15" s="88">
        <v>1.17</v>
      </c>
    </row>
    <row r="16" spans="1:3">
      <c r="A16" s="89">
        <v>43</v>
      </c>
      <c r="B16" s="88">
        <v>1.1759999999999999</v>
      </c>
      <c r="C16" s="88">
        <v>1.1870000000000001</v>
      </c>
    </row>
    <row r="17" spans="1:3">
      <c r="A17" s="89">
        <v>44</v>
      </c>
      <c r="B17" s="88">
        <v>1.1890000000000001</v>
      </c>
      <c r="C17" s="88">
        <v>1.2050000000000001</v>
      </c>
    </row>
    <row r="18" spans="1:3">
      <c r="A18" s="89">
        <v>45</v>
      </c>
      <c r="B18" s="88">
        <v>1.2030000000000001</v>
      </c>
      <c r="C18" s="88">
        <v>1.2230000000000001</v>
      </c>
    </row>
    <row r="19" spans="1:3">
      <c r="A19" s="89">
        <v>46</v>
      </c>
      <c r="B19" s="88">
        <v>1.218</v>
      </c>
      <c r="C19" s="88">
        <v>1.244</v>
      </c>
    </row>
    <row r="20" spans="1:3">
      <c r="A20" s="89">
        <v>47</v>
      </c>
      <c r="B20" s="88">
        <v>1.2330000000000001</v>
      </c>
      <c r="C20" s="88">
        <v>1.2649999999999999</v>
      </c>
    </row>
    <row r="21" spans="1:3">
      <c r="A21" s="89">
        <v>48</v>
      </c>
      <c r="B21" s="88">
        <v>1.248</v>
      </c>
      <c r="C21" s="88">
        <v>1.288</v>
      </c>
    </row>
    <row r="22" spans="1:3">
      <c r="A22" s="89">
        <v>49</v>
      </c>
      <c r="B22" s="88">
        <v>1.2629999999999999</v>
      </c>
      <c r="C22" s="88">
        <v>1.3129999999999999</v>
      </c>
    </row>
    <row r="23" spans="1:3">
      <c r="A23" s="89">
        <v>50</v>
      </c>
      <c r="B23" s="88">
        <v>1.2789999999999999</v>
      </c>
      <c r="C23" s="88">
        <v>1.34</v>
      </c>
    </row>
    <row r="24" spans="1:3">
      <c r="A24" s="89">
        <v>51</v>
      </c>
      <c r="B24" s="88">
        <v>1.2969999999999999</v>
      </c>
      <c r="C24" s="88">
        <v>1.369</v>
      </c>
    </row>
    <row r="25" spans="1:3">
      <c r="A25" s="89">
        <v>52</v>
      </c>
      <c r="B25" s="88">
        <v>1.3160000000000001</v>
      </c>
      <c r="C25" s="88">
        <v>1.401</v>
      </c>
    </row>
    <row r="26" spans="1:3">
      <c r="A26" s="89">
        <v>53</v>
      </c>
      <c r="B26" s="88">
        <v>1.3380000000000001</v>
      </c>
      <c r="C26" s="88">
        <v>1.4350000000000001</v>
      </c>
    </row>
    <row r="27" spans="1:3">
      <c r="A27" s="89">
        <v>54</v>
      </c>
      <c r="B27" s="88">
        <v>1.361</v>
      </c>
      <c r="C27" s="88">
        <v>1.47</v>
      </c>
    </row>
    <row r="28" spans="1:3">
      <c r="A28" s="89">
        <v>55</v>
      </c>
      <c r="B28" s="88">
        <v>1.385</v>
      </c>
      <c r="C28" s="88">
        <v>1.5069999999999999</v>
      </c>
    </row>
    <row r="29" spans="1:3" ht="14">
      <c r="A29" s="89">
        <v>56</v>
      </c>
      <c r="B29" s="88">
        <v>1.411</v>
      </c>
      <c r="C29" s="90">
        <v>1.5449999999999999</v>
      </c>
    </row>
    <row r="30" spans="1:3" ht="14">
      <c r="A30" s="89">
        <v>57</v>
      </c>
      <c r="B30" s="88">
        <v>1.4370000000000001</v>
      </c>
      <c r="C30" s="91">
        <v>1.585</v>
      </c>
    </row>
    <row r="31" spans="1:3" ht="14">
      <c r="A31" s="89">
        <v>58</v>
      </c>
      <c r="B31" s="88">
        <v>1.462</v>
      </c>
      <c r="C31" s="90">
        <v>1.625</v>
      </c>
    </row>
    <row r="32" spans="1:3" ht="14">
      <c r="A32" s="89">
        <v>59</v>
      </c>
      <c r="B32" s="88">
        <v>1.488</v>
      </c>
      <c r="C32" s="91">
        <v>1.665</v>
      </c>
    </row>
    <row r="33" spans="1:3" ht="14">
      <c r="A33" s="89">
        <v>60</v>
      </c>
      <c r="B33" s="88">
        <v>1.514</v>
      </c>
      <c r="C33" s="90">
        <v>1.7050000000000001</v>
      </c>
    </row>
    <row r="34" spans="1:3" ht="14">
      <c r="A34" s="89">
        <v>61</v>
      </c>
      <c r="B34" s="88">
        <v>1.5409999999999999</v>
      </c>
      <c r="C34" s="91">
        <v>1.744</v>
      </c>
    </row>
    <row r="35" spans="1:3" ht="14">
      <c r="A35" s="89">
        <v>62</v>
      </c>
      <c r="B35" s="88">
        <v>1.5680000000000001</v>
      </c>
      <c r="C35" s="90">
        <v>1.778</v>
      </c>
    </row>
    <row r="36" spans="1:3" ht="14">
      <c r="A36" s="89">
        <v>63</v>
      </c>
      <c r="B36" s="88">
        <v>1.5980000000000001</v>
      </c>
      <c r="C36" s="91">
        <v>1.8080000000000001</v>
      </c>
    </row>
    <row r="37" spans="1:3" ht="14">
      <c r="A37" s="89">
        <v>64</v>
      </c>
      <c r="B37" s="88">
        <v>1.629</v>
      </c>
      <c r="C37" s="90">
        <v>1.839</v>
      </c>
    </row>
    <row r="38" spans="1:3" ht="14">
      <c r="A38" s="89">
        <v>65</v>
      </c>
      <c r="B38" s="88">
        <v>1.663</v>
      </c>
      <c r="C38" s="91">
        <v>1.873</v>
      </c>
    </row>
    <row r="39" spans="1:3" ht="14">
      <c r="A39" s="89">
        <v>66</v>
      </c>
      <c r="B39" s="88">
        <v>1.6990000000000001</v>
      </c>
      <c r="C39" s="90">
        <v>1.909</v>
      </c>
    </row>
    <row r="40" spans="1:3" ht="14">
      <c r="A40" s="89">
        <v>67</v>
      </c>
      <c r="B40" s="88">
        <v>1.738</v>
      </c>
      <c r="C40" s="91">
        <v>1.948</v>
      </c>
    </row>
    <row r="41" spans="1:3" ht="14">
      <c r="A41" s="89">
        <v>68</v>
      </c>
      <c r="B41" s="88">
        <v>1.7789999999999999</v>
      </c>
      <c r="C41" s="90">
        <v>1.9890000000000001</v>
      </c>
    </row>
    <row r="42" spans="1:3" ht="14">
      <c r="A42" s="89">
        <v>69</v>
      </c>
      <c r="B42" s="88">
        <v>1.823</v>
      </c>
      <c r="C42" s="91">
        <v>2.0329999999999999</v>
      </c>
    </row>
    <row r="43" spans="1:3" ht="14">
      <c r="A43" s="89">
        <v>70</v>
      </c>
      <c r="B43" s="88">
        <v>1.867</v>
      </c>
      <c r="C43" s="90">
        <v>2.077</v>
      </c>
    </row>
    <row r="44" spans="1:3" ht="14">
      <c r="A44" s="89">
        <v>71</v>
      </c>
      <c r="B44" s="88">
        <v>1.91</v>
      </c>
      <c r="C44" s="91">
        <v>2.12</v>
      </c>
    </row>
    <row r="45" spans="1:3" ht="14">
      <c r="A45" s="89">
        <v>72</v>
      </c>
      <c r="B45" s="88">
        <v>1.9530000000000001</v>
      </c>
      <c r="C45" s="90">
        <v>2.1629999999999998</v>
      </c>
    </row>
    <row r="46" spans="1:3" ht="14">
      <c r="A46" s="89">
        <v>73</v>
      </c>
      <c r="B46" s="88">
        <v>2.004</v>
      </c>
      <c r="C46" s="91">
        <v>2.214</v>
      </c>
    </row>
    <row r="47" spans="1:3" ht="14">
      <c r="A47" s="89">
        <v>74</v>
      </c>
      <c r="B47" s="88">
        <v>2.06</v>
      </c>
      <c r="C47" s="90">
        <v>2.27</v>
      </c>
    </row>
    <row r="48" spans="1:3" ht="14">
      <c r="A48" s="89">
        <v>75</v>
      </c>
      <c r="B48" s="88">
        <v>2.117</v>
      </c>
      <c r="C48" s="91">
        <v>2.327</v>
      </c>
    </row>
    <row r="49" spans="1:3" ht="14">
      <c r="A49" s="89">
        <v>76</v>
      </c>
      <c r="B49" s="88">
        <v>2.181</v>
      </c>
      <c r="C49" s="90">
        <v>2.391</v>
      </c>
    </row>
    <row r="50" spans="1:3" ht="14">
      <c r="A50" s="89">
        <v>77</v>
      </c>
      <c r="B50" s="88">
        <v>2.2549999999999999</v>
      </c>
      <c r="C50" s="91">
        <v>2.4649999999999999</v>
      </c>
    </row>
    <row r="51" spans="1:3" ht="14">
      <c r="A51" s="89">
        <v>78</v>
      </c>
      <c r="B51" s="88">
        <v>2.3359999999999999</v>
      </c>
      <c r="C51" s="90">
        <v>2.5459999999999998</v>
      </c>
    </row>
    <row r="52" spans="1:3" ht="14">
      <c r="A52" s="89">
        <v>79</v>
      </c>
      <c r="B52" s="88">
        <v>2.419</v>
      </c>
      <c r="C52" s="91">
        <v>2.629</v>
      </c>
    </row>
    <row r="53" spans="1:3" ht="14">
      <c r="A53" s="89">
        <v>80</v>
      </c>
      <c r="B53" s="88">
        <v>2.504</v>
      </c>
      <c r="C53" s="90">
        <v>2.714</v>
      </c>
    </row>
    <row r="54" spans="1:3" ht="14">
      <c r="A54" s="89">
        <v>81</v>
      </c>
      <c r="B54" s="88">
        <v>2.597</v>
      </c>
      <c r="C54" s="92"/>
    </row>
    <row r="55" spans="1:3" ht="14">
      <c r="A55" s="89">
        <v>82</v>
      </c>
      <c r="B55" s="88">
        <v>2.702</v>
      </c>
      <c r="C55" s="92"/>
    </row>
    <row r="56" spans="1:3" ht="14">
      <c r="A56" s="89">
        <v>83</v>
      </c>
      <c r="B56" s="88">
        <v>2.831</v>
      </c>
      <c r="C56" s="92"/>
    </row>
    <row r="57" spans="1:3" ht="14">
      <c r="A57" s="89">
        <v>84</v>
      </c>
      <c r="B57" s="88">
        <v>2.9809999999999999</v>
      </c>
      <c r="C57" s="92"/>
    </row>
    <row r="58" spans="1:3" ht="14">
      <c r="A58" s="89">
        <v>85</v>
      </c>
      <c r="B58" s="88">
        <v>3.153</v>
      </c>
      <c r="C58" s="92"/>
    </row>
    <row r="59" spans="1:3" ht="14">
      <c r="A59" s="89">
        <v>86</v>
      </c>
      <c r="B59" s="88">
        <v>3.3519999999999999</v>
      </c>
      <c r="C59" s="92"/>
    </row>
    <row r="60" spans="1:3" ht="14">
      <c r="A60" s="89">
        <v>87</v>
      </c>
      <c r="B60" s="88">
        <v>3.58</v>
      </c>
      <c r="C60" s="92"/>
    </row>
    <row r="61" spans="1:3" ht="14">
      <c r="A61" s="89">
        <v>88</v>
      </c>
      <c r="B61" s="88">
        <v>3.8420000000000001</v>
      </c>
      <c r="C61" s="92"/>
    </row>
    <row r="62" spans="1:3" ht="14">
      <c r="A62" s="89">
        <v>89</v>
      </c>
      <c r="B62" s="88">
        <v>4.1449999999999996</v>
      </c>
      <c r="C62" s="92"/>
    </row>
    <row r="63" spans="1:3" ht="14">
      <c r="A63" s="89">
        <v>90</v>
      </c>
      <c r="B63" s="88">
        <v>4.4930000000000003</v>
      </c>
      <c r="C63" s="92"/>
    </row>
  </sheetData>
  <mergeCells count="1">
    <mergeCell ref="A1:C1"/>
  </mergeCells>
  <phoneticPr fontId="1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5665-7558-5540-9310-BE3E9A3BD696}">
  <sheetPr>
    <pageSetUpPr fitToPage="1"/>
  </sheetPr>
  <dimension ref="A1:AO51"/>
  <sheetViews>
    <sheetView showGridLines="0" showRowColHeaders="0" showZeros="0" topLeftCell="A2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5" width="9.19921875" hidden="1" customWidth="1"/>
    <col min="36" max="36" width="0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1"/>
      <c r="F9" s="172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IF('K3'!G7="","",'K3'!G7)</f>
        <v/>
      </c>
      <c r="W9" s="183" t="str">
        <f>IF('K3'!K7="","",'K3'!K7)</f>
        <v/>
      </c>
      <c r="X9" s="183" t="str">
        <f>IF('K3'!N7="","",'K3'!N7)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1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IF('K3'!G9="","",'K3'!G9)</f>
        <v/>
      </c>
      <c r="W11" s="201" t="str">
        <f>IF('K3'!K9="","",'K3'!K9)</f>
        <v/>
      </c>
      <c r="X11" s="201" t="str">
        <f>IF('K3'!N9="","",'K3'!N9)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1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IF('K3'!G11="","",'K3'!G11)</f>
        <v/>
      </c>
      <c r="W13" s="201" t="str">
        <f>IF('K3'!K11="","",'K3'!K11)</f>
        <v/>
      </c>
      <c r="X13" s="201" t="str">
        <f>IF('K3'!N11="","",'K3'!N11)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1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IF('K3'!G13="","",'K3'!G13)</f>
        <v/>
      </c>
      <c r="W15" s="201" t="str">
        <f>IF('K3'!K13="","",'K3'!K13)</f>
        <v/>
      </c>
      <c r="X15" s="201" t="str">
        <f>IF('K3'!N13="","",'K3'!N13)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1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IF('K3'!G15="","",'K3'!G15)</f>
        <v/>
      </c>
      <c r="W17" s="201" t="str">
        <f>IF('K3'!K15="","",'K3'!K15)</f>
        <v/>
      </c>
      <c r="X17" s="201" t="str">
        <f>IF('K3'!N15="","",'K3'!N15)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1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IF('K3'!G17="","",'K3'!G17)</f>
        <v/>
      </c>
      <c r="W19" s="201" t="str">
        <f>IF('K3'!K17="","",'K3'!K17)</f>
        <v/>
      </c>
      <c r="X19" s="201" t="str">
        <f>IF('K3'!N17="","",'K3'!N17)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1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IF('K3'!G19="","",'K3'!G19)</f>
        <v/>
      </c>
      <c r="W21" s="201" t="str">
        <f>IF('K3'!K19="","",'K3'!K19)</f>
        <v/>
      </c>
      <c r="X21" s="201" t="str">
        <f>IF('K3'!N19="","",'K3'!N19)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1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IF('K3'!G21="","",'K3'!G21)</f>
        <v/>
      </c>
      <c r="W23" s="201" t="str">
        <f>IF('K3'!K21="","",'K3'!K21)</f>
        <v/>
      </c>
      <c r="X23" s="201" t="str">
        <f>IF('K3'!N21="","",'K3'!N21)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1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IF('K3'!G23="","",'K3'!G23)</f>
        <v/>
      </c>
      <c r="W25" s="201" t="str">
        <f>IF('K3'!K23="","",'K3'!K23)</f>
        <v/>
      </c>
      <c r="X25" s="201" t="str">
        <f>IF('K3'!N23="","",'K3'!N23)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1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IF('K3'!G25="","",'K3'!G25)</f>
        <v/>
      </c>
      <c r="W27" s="201" t="str">
        <f>IF('K3'!K25="","",'K3'!K25)</f>
        <v/>
      </c>
      <c r="X27" s="201" t="str">
        <f>IF('K3'!N25="","",'K3'!N25)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1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IF('K3'!G27="","",'K3'!G27)</f>
        <v/>
      </c>
      <c r="W29" s="201" t="str">
        <f>IF('K3'!K27="","",'K3'!K27)</f>
        <v/>
      </c>
      <c r="X29" s="201" t="str">
        <f>IF('K3'!N27="","",'K3'!N27)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1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IF('K3'!G29="","",'K3'!G29)</f>
        <v/>
      </c>
      <c r="W31" s="201" t="str">
        <f>IF('K3'!K29="","",'K3'!K29)</f>
        <v/>
      </c>
      <c r="X31" s="201" t="str">
        <f>IF('K3'!N29="","",'K3'!N29)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1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36:C36"/>
    <mergeCell ref="E36:H36"/>
    <mergeCell ref="K36:M36"/>
    <mergeCell ref="O36:R36"/>
    <mergeCell ref="S36:T36"/>
    <mergeCell ref="B35:C35"/>
    <mergeCell ref="E35:H35"/>
    <mergeCell ref="K35:M35"/>
    <mergeCell ref="O35:R35"/>
    <mergeCell ref="S35:T35"/>
    <mergeCell ref="B7:B8"/>
    <mergeCell ref="G2:R2"/>
    <mergeCell ref="G3:R3"/>
    <mergeCell ref="D5:I5"/>
    <mergeCell ref="K5:N5"/>
    <mergeCell ref="P5:S5"/>
    <mergeCell ref="K47:AB47"/>
    <mergeCell ref="P44:T44"/>
    <mergeCell ref="B45:T45"/>
    <mergeCell ref="B46:T46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K22:M22"/>
    <mergeCell ref="N22:P22"/>
    <mergeCell ref="S22:T22"/>
    <mergeCell ref="K24:M24"/>
    <mergeCell ref="N24:P24"/>
    <mergeCell ref="S24:T24"/>
    <mergeCell ref="K18:M18"/>
    <mergeCell ref="N18:P18"/>
    <mergeCell ref="S18:T18"/>
    <mergeCell ref="K20:M20"/>
    <mergeCell ref="N20:P20"/>
    <mergeCell ref="S20:T20"/>
    <mergeCell ref="S12:T12"/>
    <mergeCell ref="K14:M14"/>
    <mergeCell ref="N14:P14"/>
    <mergeCell ref="S14:T14"/>
    <mergeCell ref="K16:M16"/>
    <mergeCell ref="N16:P16"/>
    <mergeCell ref="S16:T16"/>
    <mergeCell ref="K12:M12"/>
    <mergeCell ref="N12:P12"/>
    <mergeCell ref="K7:M7"/>
    <mergeCell ref="N7:P7"/>
    <mergeCell ref="Q7:T7"/>
    <mergeCell ref="U5:V5"/>
    <mergeCell ref="K10:M10"/>
    <mergeCell ref="N10:P10"/>
    <mergeCell ref="S10:T10"/>
    <mergeCell ref="K8:M8"/>
    <mergeCell ref="N8:P8"/>
  </mergeCells>
  <conditionalFormatting sqref="K9:P9">
    <cfRule type="cellIs" dxfId="239" priority="27" stopIfTrue="1" operator="between">
      <formula>1</formula>
      <formula>300</formula>
    </cfRule>
    <cfRule type="cellIs" dxfId="238" priority="28" stopIfTrue="1" operator="lessThanOrEqual">
      <formula>0</formula>
    </cfRule>
  </conditionalFormatting>
  <conditionalFormatting sqref="K11:P11">
    <cfRule type="cellIs" dxfId="237" priority="25" stopIfTrue="1" operator="between">
      <formula>1</formula>
      <formula>300</formula>
    </cfRule>
    <cfRule type="cellIs" dxfId="236" priority="26" stopIfTrue="1" operator="lessThanOrEqual">
      <formula>0</formula>
    </cfRule>
  </conditionalFormatting>
  <conditionalFormatting sqref="K13:P13">
    <cfRule type="cellIs" dxfId="235" priority="23" stopIfTrue="1" operator="between">
      <formula>1</formula>
      <formula>300</formula>
    </cfRule>
    <cfRule type="cellIs" dxfId="234" priority="24" stopIfTrue="1" operator="lessThanOrEqual">
      <formula>0</formula>
    </cfRule>
  </conditionalFormatting>
  <conditionalFormatting sqref="K15:P15">
    <cfRule type="cellIs" dxfId="233" priority="21" stopIfTrue="1" operator="between">
      <formula>1</formula>
      <formula>300</formula>
    </cfRule>
    <cfRule type="cellIs" dxfId="232" priority="22" stopIfTrue="1" operator="lessThanOrEqual">
      <formula>0</formula>
    </cfRule>
  </conditionalFormatting>
  <conditionalFormatting sqref="K17:P17">
    <cfRule type="cellIs" dxfId="231" priority="19" stopIfTrue="1" operator="between">
      <formula>1</formula>
      <formula>300</formula>
    </cfRule>
    <cfRule type="cellIs" dxfId="230" priority="20" stopIfTrue="1" operator="lessThanOrEqual">
      <formula>0</formula>
    </cfRule>
  </conditionalFormatting>
  <conditionalFormatting sqref="K19:P19">
    <cfRule type="cellIs" dxfId="229" priority="17" stopIfTrue="1" operator="between">
      <formula>1</formula>
      <formula>300</formula>
    </cfRule>
    <cfRule type="cellIs" dxfId="228" priority="18" stopIfTrue="1" operator="lessThanOrEqual">
      <formula>0</formula>
    </cfRule>
  </conditionalFormatting>
  <conditionalFormatting sqref="K21:P21">
    <cfRule type="cellIs" dxfId="227" priority="15" stopIfTrue="1" operator="between">
      <formula>1</formula>
      <formula>300</formula>
    </cfRule>
    <cfRule type="cellIs" dxfId="226" priority="16" stopIfTrue="1" operator="lessThanOrEqual">
      <formula>0</formula>
    </cfRule>
  </conditionalFormatting>
  <conditionalFormatting sqref="K23:P23">
    <cfRule type="cellIs" dxfId="225" priority="13" stopIfTrue="1" operator="between">
      <formula>1</formula>
      <formula>300</formula>
    </cfRule>
    <cfRule type="cellIs" dxfId="224" priority="14" stopIfTrue="1" operator="lessThanOrEqual">
      <formula>0</formula>
    </cfRule>
  </conditionalFormatting>
  <conditionalFormatting sqref="K25:P25">
    <cfRule type="cellIs" dxfId="223" priority="11" stopIfTrue="1" operator="between">
      <formula>1</formula>
      <formula>300</formula>
    </cfRule>
    <cfRule type="cellIs" dxfId="222" priority="12" stopIfTrue="1" operator="lessThanOrEqual">
      <formula>0</formula>
    </cfRule>
  </conditionalFormatting>
  <conditionalFormatting sqref="K27:P27">
    <cfRule type="cellIs" dxfId="221" priority="9" stopIfTrue="1" operator="between">
      <formula>1</formula>
      <formula>300</formula>
    </cfRule>
    <cfRule type="cellIs" dxfId="220" priority="10" stopIfTrue="1" operator="lessThanOrEqual">
      <formula>0</formula>
    </cfRule>
  </conditionalFormatting>
  <conditionalFormatting sqref="K29:P29">
    <cfRule type="cellIs" dxfId="219" priority="7" stopIfTrue="1" operator="between">
      <formula>1</formula>
      <formula>300</formula>
    </cfRule>
    <cfRule type="cellIs" dxfId="218" priority="8" stopIfTrue="1" operator="lessThanOrEqual">
      <formula>0</formula>
    </cfRule>
  </conditionalFormatting>
  <conditionalFormatting sqref="K31:P31">
    <cfRule type="cellIs" dxfId="217" priority="5" stopIfTrue="1" operator="between">
      <formula>1</formula>
      <formula>300</formula>
    </cfRule>
    <cfRule type="cellIs" dxfId="216" priority="6" stopIfTrue="1" operator="lessThanOrEqual">
      <formula>0</formula>
    </cfRule>
  </conditionalFormatting>
  <dataValidations count="5">
    <dataValidation type="list" allowBlank="1" showInputMessage="1" showErrorMessage="1" sqref="C13 C11 C25 C15 C17 C19 C29 C23 C21 C27 C31 C9" xr:uid="{83910347-D998-D748-AA21-7583C0D0702A}">
      <formula1>"45,49,53,55,57,60,61,65,69,70,75,77,+77,85,86,+86,95,+95,110,+110"</formula1>
    </dataValidation>
    <dataValidation type="list" allowBlank="1" showInputMessage="1" showErrorMessage="1" sqref="E9 E29 E27 E19 E13 E17 E25 E21 E23 E11 E15 E31" xr:uid="{0A088243-E2F5-BB4F-B359-2C1C37C4AC4A}">
      <formula1>"UM,JM,SM,UK,JK,SK,M35,M40,M45,M50,M55,M60,M65,M70,M75,M80,M85,M90,K35,K40,K45,K50,K55,K60,K65,K70,K75,K80,K85,K90"</formula1>
    </dataValidation>
    <dataValidation type="list" allowBlank="1" showInputMessage="1" showErrorMessage="1" errorTitle="Feil_i_kat. 5-kamp" error="Feil verdi i kategori 5-kamp" sqref="F9 F29 F11 F13 F15 F17 F19 F21 F23 F25 F27 F31" xr:uid="{7DDF7BE2-9D68-A443-B921-73A2F12CA256}">
      <formula1>"13-14,15-16,17-18,19-23,24-34,+35"</formula1>
    </dataValidation>
    <dataValidation type="list" allowBlank="1" showInputMessage="1" showErrorMessage="1" sqref="D5:I5" xr:uid="{92EE1E50-C2EF-534B-B3B2-996FCC40739E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198331D1-6FE8-264E-B7C1-31904ECD677E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baseColWidth="10" defaultRowHeight="1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4F0F-5F63-F846-9F63-407AA3C98563}">
  <sheetPr>
    <pageSetUpPr fitToPage="1"/>
  </sheetPr>
  <dimension ref="A1:AO51"/>
  <sheetViews>
    <sheetView showGridLines="0" showRowColHeaders="0" showZeros="0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5" width="9.19921875" hidden="1" customWidth="1"/>
    <col min="36" max="36" width="0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1"/>
      <c r="F9" s="214"/>
      <c r="G9" s="215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IF('K4'!G7="","",'K4'!G7)</f>
        <v/>
      </c>
      <c r="W9" s="183" t="str">
        <f>IF('K4'!K7="","",'K4'!K7)</f>
        <v/>
      </c>
      <c r="X9" s="183" t="str">
        <f>IF('K4'!N7="","",'K4'!N7)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1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IF('K4'!G9="","",'K4'!G9)</f>
        <v/>
      </c>
      <c r="W11" s="201" t="str">
        <f>IF('K4'!K9="","",'K4'!K9)</f>
        <v/>
      </c>
      <c r="X11" s="201" t="str">
        <f>IF('K4'!N9="","",'K4'!N9)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1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 t="s">
        <v>13</v>
      </c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IF('K4'!G11="","",'K4'!G11)</f>
        <v/>
      </c>
      <c r="W13" s="201" t="str">
        <f>IF('K4'!K11="","",'K4'!K11)</f>
        <v/>
      </c>
      <c r="X13" s="201" t="str">
        <f>IF('K4'!N11="","",'K4'!N11)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1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IF('K4'!G13="","",'K4'!G13)</f>
        <v/>
      </c>
      <c r="W15" s="201" t="str">
        <f>IF('K4'!K13="","",'K4'!K13)</f>
        <v/>
      </c>
      <c r="X15" s="201" t="str">
        <f>IF('K4'!N13="","",'K4'!N13)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1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IF('K4'!G15="","",'K4'!G15)</f>
        <v/>
      </c>
      <c r="W17" s="201" t="str">
        <f>IF('K4'!K15="","",'K4'!K15)</f>
        <v/>
      </c>
      <c r="X17" s="201" t="str">
        <f>IF('K4'!N15="","",'K4'!N15)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1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IF('K4'!G17="","",'K4'!G17)</f>
        <v/>
      </c>
      <c r="W19" s="201" t="str">
        <f>IF('K4'!K17="","",'K4'!K17)</f>
        <v/>
      </c>
      <c r="X19" s="201" t="str">
        <f>IF('K4'!N17="","",'K4'!N17)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1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IF('K4'!G19="","",'K4'!G19)</f>
        <v/>
      </c>
      <c r="W21" s="201" t="str">
        <f>IF('K4'!K19="","",'K4'!K19)</f>
        <v/>
      </c>
      <c r="X21" s="201" t="str">
        <f>IF('K4'!N19="","",'K4'!N19)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1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IF('K4'!G21="","",'K4'!G21)</f>
        <v/>
      </c>
      <c r="W23" s="201" t="str">
        <f>IF('K4'!K21="","",'K4'!K21)</f>
        <v/>
      </c>
      <c r="X23" s="201" t="str">
        <f>IF('K4'!N21="","",'K4'!N21)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1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IF('K4'!G23="","",'K4'!G23)</f>
        <v/>
      </c>
      <c r="W25" s="201" t="str">
        <f>IF('K4'!K23="","",'K4'!K23)</f>
        <v/>
      </c>
      <c r="X25" s="201" t="str">
        <f>IF('K4'!N23="","",'K4'!N23)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1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IF('K4'!G25="","",'K4'!G25)</f>
        <v/>
      </c>
      <c r="W27" s="201" t="str">
        <f>IF('K4'!K25="","",'K4'!K25)</f>
        <v/>
      </c>
      <c r="X27" s="201" t="str">
        <f>IF('K4'!N25="","",'K4'!N25)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1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IF('K4'!G27="","",'K4'!G27)</f>
        <v/>
      </c>
      <c r="W29" s="201" t="str">
        <f>IF('K4'!K27="","",'K4'!K27)</f>
        <v/>
      </c>
      <c r="X29" s="201" t="str">
        <f>IF('K4'!N27="","",'K4'!N27)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1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IF('K4'!G29="","",'K4'!G29)</f>
        <v/>
      </c>
      <c r="W31" s="201" t="str">
        <f>IF('K4'!K29="","",'K4'!K29)</f>
        <v/>
      </c>
      <c r="X31" s="201" t="str">
        <f>IF('K4'!N29="","",'K4'!N29)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1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36:C36"/>
    <mergeCell ref="E36:H36"/>
    <mergeCell ref="K36:M36"/>
    <mergeCell ref="O36:R36"/>
    <mergeCell ref="S36:T36"/>
    <mergeCell ref="B35:C35"/>
    <mergeCell ref="E35:H35"/>
    <mergeCell ref="K35:M35"/>
    <mergeCell ref="O35:R35"/>
    <mergeCell ref="S35:T35"/>
    <mergeCell ref="B7:B8"/>
    <mergeCell ref="G2:R2"/>
    <mergeCell ref="G3:R3"/>
    <mergeCell ref="D5:I5"/>
    <mergeCell ref="K5:N5"/>
    <mergeCell ref="P5:S5"/>
    <mergeCell ref="K47:AB47"/>
    <mergeCell ref="P44:T44"/>
    <mergeCell ref="B45:T45"/>
    <mergeCell ref="B46:T46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K22:M22"/>
    <mergeCell ref="N22:P22"/>
    <mergeCell ref="S22:T22"/>
    <mergeCell ref="K24:M24"/>
    <mergeCell ref="N24:P24"/>
    <mergeCell ref="S24:T24"/>
    <mergeCell ref="K18:M18"/>
    <mergeCell ref="N18:P18"/>
    <mergeCell ref="S18:T18"/>
    <mergeCell ref="K20:M20"/>
    <mergeCell ref="N20:P20"/>
    <mergeCell ref="S20:T20"/>
    <mergeCell ref="S12:T12"/>
    <mergeCell ref="K14:M14"/>
    <mergeCell ref="N14:P14"/>
    <mergeCell ref="S14:T14"/>
    <mergeCell ref="K16:M16"/>
    <mergeCell ref="N16:P16"/>
    <mergeCell ref="S16:T16"/>
    <mergeCell ref="K12:M12"/>
    <mergeCell ref="N12:P12"/>
    <mergeCell ref="K7:M7"/>
    <mergeCell ref="N7:P7"/>
    <mergeCell ref="Q7:T7"/>
    <mergeCell ref="U5:V5"/>
    <mergeCell ref="K10:M10"/>
    <mergeCell ref="N10:P10"/>
    <mergeCell ref="S10:T10"/>
    <mergeCell ref="K8:M8"/>
    <mergeCell ref="N8:P8"/>
  </mergeCells>
  <conditionalFormatting sqref="K9:P9">
    <cfRule type="cellIs" dxfId="215" priority="27" stopIfTrue="1" operator="between">
      <formula>1</formula>
      <formula>300</formula>
    </cfRule>
    <cfRule type="cellIs" dxfId="214" priority="28" stopIfTrue="1" operator="lessThanOrEqual">
      <formula>0</formula>
    </cfRule>
  </conditionalFormatting>
  <conditionalFormatting sqref="K11:P11">
    <cfRule type="cellIs" dxfId="213" priority="25" stopIfTrue="1" operator="between">
      <formula>1</formula>
      <formula>300</formula>
    </cfRule>
    <cfRule type="cellIs" dxfId="212" priority="26" stopIfTrue="1" operator="lessThanOrEqual">
      <formula>0</formula>
    </cfRule>
  </conditionalFormatting>
  <conditionalFormatting sqref="K13:P13">
    <cfRule type="cellIs" dxfId="211" priority="23" stopIfTrue="1" operator="between">
      <formula>1</formula>
      <formula>300</formula>
    </cfRule>
    <cfRule type="cellIs" dxfId="210" priority="24" stopIfTrue="1" operator="lessThanOrEqual">
      <formula>0</formula>
    </cfRule>
  </conditionalFormatting>
  <conditionalFormatting sqref="K15:P15">
    <cfRule type="cellIs" dxfId="209" priority="21" stopIfTrue="1" operator="between">
      <formula>1</formula>
      <formula>300</formula>
    </cfRule>
    <cfRule type="cellIs" dxfId="208" priority="22" stopIfTrue="1" operator="lessThanOrEqual">
      <formula>0</formula>
    </cfRule>
  </conditionalFormatting>
  <conditionalFormatting sqref="K17:P17">
    <cfRule type="cellIs" dxfId="207" priority="19" stopIfTrue="1" operator="between">
      <formula>1</formula>
      <formula>300</formula>
    </cfRule>
    <cfRule type="cellIs" dxfId="206" priority="20" stopIfTrue="1" operator="lessThanOrEqual">
      <formula>0</formula>
    </cfRule>
  </conditionalFormatting>
  <conditionalFormatting sqref="K19:P19">
    <cfRule type="cellIs" dxfId="205" priority="17" stopIfTrue="1" operator="between">
      <formula>1</formula>
      <formula>300</formula>
    </cfRule>
    <cfRule type="cellIs" dxfId="204" priority="18" stopIfTrue="1" operator="lessThanOrEqual">
      <formula>0</formula>
    </cfRule>
  </conditionalFormatting>
  <conditionalFormatting sqref="K21:P21">
    <cfRule type="cellIs" dxfId="203" priority="15" stopIfTrue="1" operator="between">
      <formula>1</formula>
      <formula>300</formula>
    </cfRule>
    <cfRule type="cellIs" dxfId="202" priority="16" stopIfTrue="1" operator="lessThanOrEqual">
      <formula>0</formula>
    </cfRule>
  </conditionalFormatting>
  <conditionalFormatting sqref="K23:P23">
    <cfRule type="cellIs" dxfId="201" priority="13" stopIfTrue="1" operator="between">
      <formula>1</formula>
      <formula>300</formula>
    </cfRule>
    <cfRule type="cellIs" dxfId="200" priority="14" stopIfTrue="1" operator="lessThanOrEqual">
      <formula>0</formula>
    </cfRule>
  </conditionalFormatting>
  <conditionalFormatting sqref="K25:P25">
    <cfRule type="cellIs" dxfId="199" priority="11" stopIfTrue="1" operator="between">
      <formula>1</formula>
      <formula>300</formula>
    </cfRule>
    <cfRule type="cellIs" dxfId="198" priority="12" stopIfTrue="1" operator="lessThanOrEqual">
      <formula>0</formula>
    </cfRule>
  </conditionalFormatting>
  <conditionalFormatting sqref="K27:P27">
    <cfRule type="cellIs" dxfId="197" priority="9" stopIfTrue="1" operator="between">
      <formula>1</formula>
      <formula>300</formula>
    </cfRule>
    <cfRule type="cellIs" dxfId="196" priority="10" stopIfTrue="1" operator="lessThanOrEqual">
      <formula>0</formula>
    </cfRule>
  </conditionalFormatting>
  <conditionalFormatting sqref="K29:P29">
    <cfRule type="cellIs" dxfId="195" priority="7" stopIfTrue="1" operator="between">
      <formula>1</formula>
      <formula>300</formula>
    </cfRule>
    <cfRule type="cellIs" dxfId="194" priority="8" stopIfTrue="1" operator="lessThanOrEqual">
      <formula>0</formula>
    </cfRule>
  </conditionalFormatting>
  <conditionalFormatting sqref="K31:P31">
    <cfRule type="cellIs" dxfId="193" priority="5" stopIfTrue="1" operator="between">
      <formula>1</formula>
      <formula>300</formula>
    </cfRule>
    <cfRule type="cellIs" dxfId="192" priority="6" stopIfTrue="1" operator="lessThanOrEqual">
      <formula>0</formula>
    </cfRule>
  </conditionalFormatting>
  <dataValidations count="5">
    <dataValidation type="list" allowBlank="1" showInputMessage="1" showErrorMessage="1" sqref="E9 E29 E27 E19 E13 E17 E25 E21 E23 E11 E15 E31" xr:uid="{D8BD225F-0388-4040-8A8A-0D7FB39A3CC0}">
      <formula1>"UM,JM,SM,UK,JK,SK,M35,M40,M45,M50,M55,M60,M65,M70,M75,M80,M85,M90,K35,K40,K45,K50,K55,K60,K65,K70,K75,K80,K85,K90"</formula1>
    </dataValidation>
    <dataValidation type="list" allowBlank="1" showInputMessage="1" showErrorMessage="1" sqref="C9 C11 C25 C15 C17 C19 C29 C23 C21 C27 C31 C13" xr:uid="{7C34A5E3-DFAB-6A4B-9EC2-2A749FF68D15}">
      <formula1>"45,49,53,55,57,60,61,65,69,70,75,77,+77,85,86,+86,95,+95,110,+110"</formula1>
    </dataValidation>
    <dataValidation type="list" allowBlank="1" showInputMessage="1" showErrorMessage="1" errorTitle="Feil_i_kat. 5-kamp" error="Feil verdi i kategori 5-kamp" sqref="F31 F29 F11 F13 F15 F17 F19 F21 F23 F25 F27 F9" xr:uid="{F4CCC57F-7513-914C-BA9F-A17FE79C3CCC}">
      <formula1>"13-14,15-16,17-18,19-23,24-34,+35"</formula1>
    </dataValidation>
    <dataValidation type="list" allowBlank="1" showInputMessage="1" showErrorMessage="1" sqref="D5:I5" xr:uid="{FB73A08E-35F4-8B4F-9F59-8FFE0C6AF282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7DD3EF69-919F-FB43-84E9-77A45D99BD01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3D65-A77A-604D-A1FB-E306DD9EA150}">
  <sheetPr>
    <pageSetUpPr fitToPage="1"/>
  </sheetPr>
  <dimension ref="A1:AO51"/>
  <sheetViews>
    <sheetView showGridLines="0" showRowColHeaders="0" showZeros="0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6" width="0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2"/>
      <c r="F9" s="103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IF('K5'!G7="","",'K5'!G7)</f>
        <v/>
      </c>
      <c r="W9" s="183" t="str">
        <f>IF('K5'!K7="","",'K5'!K7)</f>
        <v/>
      </c>
      <c r="X9" s="183" t="str">
        <f>IF('K5'!N7="","",'K5'!N7)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1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IF('K5'!G9="","",'K5'!G9)</f>
        <v/>
      </c>
      <c r="W11" s="201" t="str">
        <f>IF('K5'!K9="","",'K5'!K9)</f>
        <v/>
      </c>
      <c r="X11" s="201" t="str">
        <f>IF('K5'!N9="","",'K5'!N9)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1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IF('K5'!G11="","",'K5'!G11)</f>
        <v/>
      </c>
      <c r="W13" s="201" t="str">
        <f>IF('K5'!K11="","",'K5'!K11)</f>
        <v/>
      </c>
      <c r="X13" s="201" t="str">
        <f>IF('K5'!N11="","",'K5'!N11)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1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IF('K5'!G13="","",'K5'!G13)</f>
        <v/>
      </c>
      <c r="W15" s="201" t="str">
        <f>IF('K5'!K13="","",'K5'!K13)</f>
        <v/>
      </c>
      <c r="X15" s="201" t="str">
        <f>IF('K5'!N13="","",'K5'!N13)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1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IF('K5'!G15="","",'K5'!G15)</f>
        <v/>
      </c>
      <c r="W17" s="201" t="str">
        <f>IF('K5'!K15="","",'K5'!K15)</f>
        <v/>
      </c>
      <c r="X17" s="201" t="str">
        <f>IF('K5'!N15="","",'K5'!N15)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1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IF('K5'!G17="","",'K5'!G17)</f>
        <v/>
      </c>
      <c r="W19" s="201" t="str">
        <f>IF('K5'!K17="","",'K5'!K17)</f>
        <v/>
      </c>
      <c r="X19" s="201" t="str">
        <f>IF('K5'!N17="","",'K5'!N17)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1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206"/>
      <c r="E21" s="190"/>
      <c r="F21" s="191"/>
      <c r="G21" s="207"/>
      <c r="H21" s="208"/>
      <c r="I21" s="209"/>
      <c r="J21" s="209"/>
      <c r="K21" s="210"/>
      <c r="L21" s="210"/>
      <c r="M21" s="210"/>
      <c r="N21" s="210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IF('K5'!G19="","",'K5'!G19)</f>
        <v/>
      </c>
      <c r="W21" s="201" t="str">
        <f>IF('K5'!K19="","",'K5'!K19)</f>
        <v/>
      </c>
      <c r="X21" s="201" t="str">
        <f>IF('K5'!N19="","",'K5'!N19)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1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IF('K5'!G21="","",'K5'!G21)</f>
        <v/>
      </c>
      <c r="W23" s="201" t="str">
        <f>IF('K5'!K21="","",'K5'!K21)</f>
        <v/>
      </c>
      <c r="X23" s="201" t="str">
        <f>IF('K5'!N21="","",'K5'!N21)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1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IF('K5'!G23="","",'K5'!G23)</f>
        <v/>
      </c>
      <c r="W25" s="201" t="str">
        <f>IF('K5'!K23="","",'K5'!K23)</f>
        <v/>
      </c>
      <c r="X25" s="201" t="str">
        <f>IF('K5'!N23="","",'K5'!N23)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1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IF('K5'!G25="","",'K5'!G25)</f>
        <v/>
      </c>
      <c r="W27" s="201" t="str">
        <f>IF('K5'!K25="","",'K5'!K25)</f>
        <v/>
      </c>
      <c r="X27" s="201" t="str">
        <f>IF('K5'!N25="","",'K5'!N25)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1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IF('K5'!G27="","",'K5'!G27)</f>
        <v/>
      </c>
      <c r="W29" s="201" t="str">
        <f>IF('K5'!K27="","",'K5'!K27)</f>
        <v/>
      </c>
      <c r="X29" s="201" t="str">
        <f>IF('K5'!N27="","",'K5'!N27)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1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IF('K5'!G29="","",'K5'!G29)</f>
        <v/>
      </c>
      <c r="W31" s="201" t="str">
        <f>IF('K5'!K29="","",'K5'!K29)</f>
        <v/>
      </c>
      <c r="X31" s="201" t="str">
        <f>IF('K5'!N29="","",'K5'!N29)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1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36:C36"/>
    <mergeCell ref="E36:H36"/>
    <mergeCell ref="K36:M36"/>
    <mergeCell ref="O36:R36"/>
    <mergeCell ref="S36:T36"/>
    <mergeCell ref="B35:C35"/>
    <mergeCell ref="E35:H35"/>
    <mergeCell ref="K35:M35"/>
    <mergeCell ref="O35:R35"/>
    <mergeCell ref="S35:T35"/>
    <mergeCell ref="B7:B8"/>
    <mergeCell ref="G2:R2"/>
    <mergeCell ref="G3:R3"/>
    <mergeCell ref="D5:I5"/>
    <mergeCell ref="K5:N5"/>
    <mergeCell ref="P5:S5"/>
    <mergeCell ref="K47:AB47"/>
    <mergeCell ref="P44:T44"/>
    <mergeCell ref="B45:T45"/>
    <mergeCell ref="B46:T46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K22:M22"/>
    <mergeCell ref="N22:P22"/>
    <mergeCell ref="S22:T22"/>
    <mergeCell ref="K24:M24"/>
    <mergeCell ref="N24:P24"/>
    <mergeCell ref="S24:T24"/>
    <mergeCell ref="K18:M18"/>
    <mergeCell ref="N18:P18"/>
    <mergeCell ref="S18:T18"/>
    <mergeCell ref="K20:M20"/>
    <mergeCell ref="N20:P20"/>
    <mergeCell ref="S20:T20"/>
    <mergeCell ref="S12:T12"/>
    <mergeCell ref="K14:M14"/>
    <mergeCell ref="N14:P14"/>
    <mergeCell ref="S14:T14"/>
    <mergeCell ref="K16:M16"/>
    <mergeCell ref="N16:P16"/>
    <mergeCell ref="S16:T16"/>
    <mergeCell ref="K12:M12"/>
    <mergeCell ref="N12:P12"/>
    <mergeCell ref="K7:M7"/>
    <mergeCell ref="N7:P7"/>
    <mergeCell ref="Q7:T7"/>
    <mergeCell ref="U5:V5"/>
    <mergeCell ref="K10:M10"/>
    <mergeCell ref="N10:P10"/>
    <mergeCell ref="S10:T10"/>
    <mergeCell ref="K8:M8"/>
    <mergeCell ref="N8:P8"/>
  </mergeCells>
  <conditionalFormatting sqref="K9:P9">
    <cfRule type="cellIs" dxfId="191" priority="27" stopIfTrue="1" operator="between">
      <formula>1</formula>
      <formula>300</formula>
    </cfRule>
    <cfRule type="cellIs" dxfId="190" priority="28" stopIfTrue="1" operator="lessThanOrEqual">
      <formula>0</formula>
    </cfRule>
  </conditionalFormatting>
  <conditionalFormatting sqref="K11:P11">
    <cfRule type="cellIs" dxfId="189" priority="25" stopIfTrue="1" operator="between">
      <formula>1</formula>
      <formula>300</formula>
    </cfRule>
    <cfRule type="cellIs" dxfId="188" priority="26" stopIfTrue="1" operator="lessThanOrEqual">
      <formula>0</formula>
    </cfRule>
  </conditionalFormatting>
  <conditionalFormatting sqref="K13:P13">
    <cfRule type="cellIs" dxfId="187" priority="23" stopIfTrue="1" operator="between">
      <formula>1</formula>
      <formula>300</formula>
    </cfRule>
    <cfRule type="cellIs" dxfId="186" priority="24" stopIfTrue="1" operator="lessThanOrEqual">
      <formula>0</formula>
    </cfRule>
  </conditionalFormatting>
  <conditionalFormatting sqref="K15:P15">
    <cfRule type="cellIs" dxfId="185" priority="21" stopIfTrue="1" operator="between">
      <formula>1</formula>
      <formula>300</formula>
    </cfRule>
    <cfRule type="cellIs" dxfId="184" priority="22" stopIfTrue="1" operator="lessThanOrEqual">
      <formula>0</formula>
    </cfRule>
  </conditionalFormatting>
  <conditionalFormatting sqref="K17:P17">
    <cfRule type="cellIs" dxfId="183" priority="19" stopIfTrue="1" operator="between">
      <formula>1</formula>
      <formula>300</formula>
    </cfRule>
    <cfRule type="cellIs" dxfId="182" priority="20" stopIfTrue="1" operator="lessThanOrEqual">
      <formula>0</formula>
    </cfRule>
  </conditionalFormatting>
  <conditionalFormatting sqref="K19:P19">
    <cfRule type="cellIs" dxfId="181" priority="17" stopIfTrue="1" operator="between">
      <formula>1</formula>
      <formula>300</formula>
    </cfRule>
    <cfRule type="cellIs" dxfId="180" priority="18" stopIfTrue="1" operator="lessThanOrEqual">
      <formula>0</formula>
    </cfRule>
  </conditionalFormatting>
  <conditionalFormatting sqref="K23:P23">
    <cfRule type="cellIs" dxfId="179" priority="13" stopIfTrue="1" operator="between">
      <formula>1</formula>
      <formula>300</formula>
    </cfRule>
    <cfRule type="cellIs" dxfId="178" priority="14" stopIfTrue="1" operator="lessThanOrEqual">
      <formula>0</formula>
    </cfRule>
  </conditionalFormatting>
  <conditionalFormatting sqref="K25:P25">
    <cfRule type="cellIs" dxfId="177" priority="11" stopIfTrue="1" operator="between">
      <formula>1</formula>
      <formula>300</formula>
    </cfRule>
    <cfRule type="cellIs" dxfId="176" priority="12" stopIfTrue="1" operator="lessThanOrEqual">
      <formula>0</formula>
    </cfRule>
  </conditionalFormatting>
  <conditionalFormatting sqref="K27:P27">
    <cfRule type="cellIs" dxfId="175" priority="9" stopIfTrue="1" operator="between">
      <formula>1</formula>
      <formula>300</formula>
    </cfRule>
    <cfRule type="cellIs" dxfId="174" priority="10" stopIfTrue="1" operator="lessThanOrEqual">
      <formula>0</formula>
    </cfRule>
  </conditionalFormatting>
  <conditionalFormatting sqref="K29:P29">
    <cfRule type="cellIs" dxfId="173" priority="7" stopIfTrue="1" operator="between">
      <formula>1</formula>
      <formula>300</formula>
    </cfRule>
    <cfRule type="cellIs" dxfId="172" priority="8" stopIfTrue="1" operator="lessThanOrEqual">
      <formula>0</formula>
    </cfRule>
  </conditionalFormatting>
  <conditionalFormatting sqref="K31:P31">
    <cfRule type="cellIs" dxfId="171" priority="5" stopIfTrue="1" operator="between">
      <formula>1</formula>
      <formula>300</formula>
    </cfRule>
    <cfRule type="cellIs" dxfId="170" priority="6" stopIfTrue="1" operator="lessThanOrEqual">
      <formula>0</formula>
    </cfRule>
  </conditionalFormatting>
  <conditionalFormatting sqref="O21:P21">
    <cfRule type="cellIs" dxfId="169" priority="15" stopIfTrue="1" operator="between">
      <formula>1</formula>
      <formula>300</formula>
    </cfRule>
    <cfRule type="cellIs" dxfId="168" priority="16" stopIfTrue="1" operator="lessThanOrEqual">
      <formula>0</formula>
    </cfRule>
  </conditionalFormatting>
  <dataValidations count="5">
    <dataValidation type="list" allowBlank="1" showInputMessage="1" showErrorMessage="1" sqref="C9 C11 C25 C15 C17 C19 C29 C23 C13 C27 C31 C21" xr:uid="{3C8CE5AD-09F7-A34D-B568-2163DDFDF093}">
      <formula1>"45,49,53,55,57,60,61,65,69,70,75,77,+77,85,86,+86,95,+95,110,+110"</formula1>
    </dataValidation>
    <dataValidation type="list" allowBlank="1" showInputMessage="1" showErrorMessage="1" sqref="E21 E29 E27 E19 E13 E17 E25 E31 E23 E11 E15 E9" xr:uid="{D9C7A5FD-C24B-1A45-8C10-A93955B13265}">
      <formula1>"UM,JM,SM,UK,JK,SK,M35,M40,M45,M50,M55,M60,M65,M70,M75,M80,M85,M90,K35,K40,K45,K50,K55,K60,K65,K70,K75,K80,K85,K90"</formula1>
    </dataValidation>
    <dataValidation type="list" allowBlank="1" showInputMessage="1" showErrorMessage="1" errorTitle="Feil_i_kat. 5-kamp" error="Feil verdi i kategori 5-kamp" sqref="F9 F19 F11 F13 F15 F17 F29 F21 F23 F25 F27 F31" xr:uid="{4B27A9CF-6683-7E41-AB66-CEB7511F80EF}">
      <formula1>"13-14,15-16,17-18,19-23,24-34,+35"</formula1>
    </dataValidation>
    <dataValidation type="list" allowBlank="1" showInputMessage="1" showErrorMessage="1" sqref="D5:I5" xr:uid="{70180D02-CBF6-244D-82D6-25A7F942D16B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3455E089-A281-7547-8B4A-CDF4FE1474D4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B2089-EAED-EF4D-9050-65983706C036}">
  <sheetPr>
    <pageSetUpPr fitToPage="1"/>
  </sheetPr>
  <dimension ref="A1:AO51"/>
  <sheetViews>
    <sheetView showGridLines="0" showRowColHeaders="0" showZeros="0" topLeftCell="A2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6" width="0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2"/>
      <c r="F9" s="103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IF('K6'!G7="","",'K6'!G7)</f>
        <v/>
      </c>
      <c r="W9" s="183" t="str">
        <f>IF('K6'!K7="","",'K6'!K7)</f>
        <v/>
      </c>
      <c r="X9" s="183" t="str">
        <f>IF('K6'!N7="","",'K6'!N7)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1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IF('K6'!G9="","",'K6'!G9)</f>
        <v/>
      </c>
      <c r="W11" s="201" t="str">
        <f>IF('K6'!K9="","",'K6'!K9)</f>
        <v/>
      </c>
      <c r="X11" s="201" t="str">
        <f>IF('K6'!N9="","",'K6'!N9)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1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IF('K6'!G11="","",'K6'!G11)</f>
        <v/>
      </c>
      <c r="W13" s="201" t="str">
        <f>IF('K6'!K11="","",'K6'!K11)</f>
        <v/>
      </c>
      <c r="X13" s="201" t="str">
        <f>IF('K6'!N11="","",'K6'!N11)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1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IF('K6'!G13="","",'K6'!G13)</f>
        <v/>
      </c>
      <c r="W15" s="201" t="str">
        <f>IF('K6'!K13="","",'K6'!K13)</f>
        <v/>
      </c>
      <c r="X15" s="201" t="str">
        <f>IF('K6'!N13="","",'K6'!N13)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1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IF('K6'!G15="","",'K6'!G15)</f>
        <v/>
      </c>
      <c r="W17" s="201" t="str">
        <f>IF('K6'!K15="","",'K6'!K15)</f>
        <v/>
      </c>
      <c r="X17" s="201" t="str">
        <f>IF('K6'!N15="","",'K6'!N15)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1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IF('K6'!G17="","",'K6'!G17)</f>
        <v/>
      </c>
      <c r="W19" s="201" t="str">
        <f>IF('K6'!K17="","",'K6'!K17)</f>
        <v/>
      </c>
      <c r="X19" s="201" t="str">
        <f>IF('K6'!N17="","",'K6'!N17)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1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IF('K6'!G19="","",'K6'!G19)</f>
        <v/>
      </c>
      <c r="W21" s="201" t="str">
        <f>IF('K6'!K19="","",'K6'!K19)</f>
        <v/>
      </c>
      <c r="X21" s="201" t="str">
        <f>IF('K6'!N19="","",'K6'!N19)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1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IF('K6'!G21="","",'K6'!G21)</f>
        <v/>
      </c>
      <c r="W23" s="201" t="str">
        <f>IF('K6'!K21="","",'K6'!K21)</f>
        <v/>
      </c>
      <c r="X23" s="201" t="str">
        <f>IF('K6'!N21="","",'K6'!N21)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1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IF('K6'!G23="","",'K6'!G23)</f>
        <v/>
      </c>
      <c r="W25" s="201" t="str">
        <f>IF('K6'!K23="","",'K6'!K23)</f>
        <v/>
      </c>
      <c r="X25" s="201" t="str">
        <f>IF('K6'!N23="","",'K6'!N23)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1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IF('K6'!G25="","",'K6'!G25)</f>
        <v/>
      </c>
      <c r="W27" s="201" t="str">
        <f>IF('K6'!K25="","",'K6'!K25)</f>
        <v/>
      </c>
      <c r="X27" s="201" t="str">
        <f>IF('K6'!N25="","",'K6'!N25)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1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IF('K6'!G27="","",'K6'!G27)</f>
        <v/>
      </c>
      <c r="W29" s="201" t="str">
        <f>IF('K6'!K27="","",'K6'!K27)</f>
        <v/>
      </c>
      <c r="X29" s="201" t="str">
        <f>IF('K6'!N27="","",'K6'!N27)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1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IF('K6'!G29="","",'K6'!G29)</f>
        <v/>
      </c>
      <c r="W31" s="201" t="str">
        <f>IF('K6'!K29="","",'K6'!K29)</f>
        <v/>
      </c>
      <c r="X31" s="201" t="str">
        <f>IF('K6'!N29="","",'K6'!N29)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1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5:C35"/>
    <mergeCell ref="E35:H35"/>
    <mergeCell ref="K35:M35"/>
    <mergeCell ref="O35:R35"/>
    <mergeCell ref="S35:T35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7:B8"/>
    <mergeCell ref="G2:R2"/>
    <mergeCell ref="G3:R3"/>
    <mergeCell ref="D5:I5"/>
    <mergeCell ref="K5:N5"/>
    <mergeCell ref="P5:S5"/>
    <mergeCell ref="U5:V5"/>
    <mergeCell ref="K10:M10"/>
    <mergeCell ref="N10:P10"/>
    <mergeCell ref="S10:T10"/>
    <mergeCell ref="K7:M7"/>
    <mergeCell ref="N7:P7"/>
    <mergeCell ref="Q7:T7"/>
    <mergeCell ref="K8:M8"/>
    <mergeCell ref="N8:P8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47:AB47"/>
    <mergeCell ref="P44:T44"/>
    <mergeCell ref="B45:T45"/>
    <mergeCell ref="B46:T46"/>
    <mergeCell ref="K24:M24"/>
    <mergeCell ref="N24:P24"/>
    <mergeCell ref="S24:T24"/>
    <mergeCell ref="K26:M26"/>
    <mergeCell ref="N26:P26"/>
    <mergeCell ref="S26:T26"/>
    <mergeCell ref="K32:M32"/>
    <mergeCell ref="N32:P32"/>
    <mergeCell ref="S32:T32"/>
    <mergeCell ref="K28:M28"/>
    <mergeCell ref="N28:P28"/>
    <mergeCell ref="S28:T28"/>
    <mergeCell ref="K30:M30"/>
    <mergeCell ref="N30:P30"/>
    <mergeCell ref="S30:T30"/>
    <mergeCell ref="B36:C36"/>
    <mergeCell ref="E36:H36"/>
    <mergeCell ref="K36:M36"/>
    <mergeCell ref="O36:R36"/>
    <mergeCell ref="S36:T36"/>
  </mergeCells>
  <conditionalFormatting sqref="K9:P9">
    <cfRule type="cellIs" dxfId="167" priority="27" stopIfTrue="1" operator="between">
      <formula>1</formula>
      <formula>300</formula>
    </cfRule>
    <cfRule type="cellIs" dxfId="166" priority="28" stopIfTrue="1" operator="lessThanOrEqual">
      <formula>0</formula>
    </cfRule>
  </conditionalFormatting>
  <conditionalFormatting sqref="K11:P11">
    <cfRule type="cellIs" dxfId="165" priority="25" stopIfTrue="1" operator="between">
      <formula>1</formula>
      <formula>300</formula>
    </cfRule>
    <cfRule type="cellIs" dxfId="164" priority="26" stopIfTrue="1" operator="lessThanOrEqual">
      <formula>0</formula>
    </cfRule>
  </conditionalFormatting>
  <conditionalFormatting sqref="K13:P13">
    <cfRule type="cellIs" dxfId="163" priority="23" stopIfTrue="1" operator="between">
      <formula>1</formula>
      <formula>300</formula>
    </cfRule>
    <cfRule type="cellIs" dxfId="162" priority="24" stopIfTrue="1" operator="lessThanOrEqual">
      <formula>0</formula>
    </cfRule>
  </conditionalFormatting>
  <conditionalFormatting sqref="K15:P15">
    <cfRule type="cellIs" dxfId="161" priority="21" stopIfTrue="1" operator="between">
      <formula>1</formula>
      <formula>300</formula>
    </cfRule>
    <cfRule type="cellIs" dxfId="160" priority="22" stopIfTrue="1" operator="lessThanOrEqual">
      <formula>0</formula>
    </cfRule>
  </conditionalFormatting>
  <conditionalFormatting sqref="K17:P17">
    <cfRule type="cellIs" dxfId="159" priority="19" stopIfTrue="1" operator="between">
      <formula>1</formula>
      <formula>300</formula>
    </cfRule>
    <cfRule type="cellIs" dxfId="158" priority="20" stopIfTrue="1" operator="lessThanOrEqual">
      <formula>0</formula>
    </cfRule>
  </conditionalFormatting>
  <conditionalFormatting sqref="K19:P19">
    <cfRule type="cellIs" dxfId="157" priority="17" stopIfTrue="1" operator="between">
      <formula>1</formula>
      <formula>300</formula>
    </cfRule>
    <cfRule type="cellIs" dxfId="156" priority="18" stopIfTrue="1" operator="lessThanOrEqual">
      <formula>0</formula>
    </cfRule>
  </conditionalFormatting>
  <conditionalFormatting sqref="K21:P21">
    <cfRule type="cellIs" dxfId="155" priority="15" stopIfTrue="1" operator="between">
      <formula>1</formula>
      <formula>300</formula>
    </cfRule>
    <cfRule type="cellIs" dxfId="154" priority="16" stopIfTrue="1" operator="lessThanOrEqual">
      <formula>0</formula>
    </cfRule>
  </conditionalFormatting>
  <conditionalFormatting sqref="K23:P23">
    <cfRule type="cellIs" dxfId="153" priority="13" stopIfTrue="1" operator="between">
      <formula>1</formula>
      <formula>300</formula>
    </cfRule>
    <cfRule type="cellIs" dxfId="152" priority="14" stopIfTrue="1" operator="lessThanOrEqual">
      <formula>0</formula>
    </cfRule>
  </conditionalFormatting>
  <conditionalFormatting sqref="K25:P25">
    <cfRule type="cellIs" dxfId="151" priority="11" stopIfTrue="1" operator="between">
      <formula>1</formula>
      <formula>300</formula>
    </cfRule>
    <cfRule type="cellIs" dxfId="150" priority="12" stopIfTrue="1" operator="lessThanOrEqual">
      <formula>0</formula>
    </cfRule>
  </conditionalFormatting>
  <conditionalFormatting sqref="K27:P27">
    <cfRule type="cellIs" dxfId="149" priority="9" stopIfTrue="1" operator="between">
      <formula>1</formula>
      <formula>300</formula>
    </cfRule>
    <cfRule type="cellIs" dxfId="148" priority="10" stopIfTrue="1" operator="lessThanOrEqual">
      <formula>0</formula>
    </cfRule>
  </conditionalFormatting>
  <conditionalFormatting sqref="K29:P29">
    <cfRule type="cellIs" dxfId="147" priority="7" stopIfTrue="1" operator="between">
      <formula>1</formula>
      <formula>300</formula>
    </cfRule>
    <cfRule type="cellIs" dxfId="146" priority="8" stopIfTrue="1" operator="lessThanOrEqual">
      <formula>0</formula>
    </cfRule>
  </conditionalFormatting>
  <conditionalFormatting sqref="K31:P31">
    <cfRule type="cellIs" dxfId="145" priority="5" stopIfTrue="1" operator="between">
      <formula>1</formula>
      <formula>300</formula>
    </cfRule>
    <cfRule type="cellIs" dxfId="144" priority="6" stopIfTrue="1" operator="lessThanOrEqual">
      <formula>0</formula>
    </cfRule>
  </conditionalFormatting>
  <dataValidations count="5">
    <dataValidation type="list" allowBlank="1" showInputMessage="1" showErrorMessage="1" errorTitle="Feil_i_kat. 5-kamp" error="Feil verdi i kategori 5-kamp" sqref="F9 F29 F11 F13 F15 F17 F19 F21 F23 F25 F27 F31" xr:uid="{7FB2580E-5CB4-0F45-A821-944B6307264D}">
      <formula1>"13-14,15-16,17-18,19-23,24-34,+35"</formula1>
    </dataValidation>
    <dataValidation type="list" allowBlank="1" showInputMessage="1" showErrorMessage="1" sqref="E9 E29 E27 E19 E13 E17 E25 E21 E23 E11 E15 E31" xr:uid="{08AF9F3E-BB36-4C43-BB65-BCCF36611825}">
      <formula1>"UM,JM,SM,UK,JK,SK,M35,M40,M45,M50,M55,M60,M65,M70,M75,M80,M85,M90,K35,K40,K45,K50,K55,K60,K65,K70,K75,K80,K85,K90"</formula1>
    </dataValidation>
    <dataValidation type="list" allowBlank="1" showInputMessage="1" showErrorMessage="1" sqref="C9 C11 C25 C15 C17 C19 C29 C23 C21 C27 C31 C13" xr:uid="{1E63BB46-2E2B-564C-A3E5-A3662EDAF987}">
      <formula1>"45,49,53,55,57,60,61,65,69,70,75,77,+77,85,86,+86,95,+95,110,+110"</formula1>
    </dataValidation>
    <dataValidation type="list" allowBlank="1" showInputMessage="1" showErrorMessage="1" sqref="D5:I5" xr:uid="{065D68A3-9A16-3246-A79C-C9F931F05925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EE9FFC41-636D-4547-9DD5-86145CD0A23C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44C3-566A-C94C-9E38-FEBDB9E766D9}">
  <sheetPr>
    <pageSetUpPr fitToPage="1"/>
  </sheetPr>
  <dimension ref="A1:AO51"/>
  <sheetViews>
    <sheetView showGridLines="0" showRowColHeaders="0" showZeros="0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6" width="9.19921875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2"/>
      <c r="F9" s="103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IF('K7'!G7="","",'K7'!G7)</f>
        <v/>
      </c>
      <c r="W9" s="183" t="str">
        <f>IF('K7'!K7="","",'K7'!K7)</f>
        <v/>
      </c>
      <c r="X9" s="183" t="str">
        <f>IF('K7'!N7="","",'K7'!N7)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1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IF('K7'!G9="","",'K7'!G9)</f>
        <v/>
      </c>
      <c r="W11" s="201" t="str">
        <f>IF('K7'!K9="","",'K7'!K9)</f>
        <v/>
      </c>
      <c r="X11" s="201" t="str">
        <f>IF('K7'!N9="","",'K7'!N9)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1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IF('K7'!G11="","",'K7'!G11)</f>
        <v/>
      </c>
      <c r="W13" s="201" t="str">
        <f>IF('K7'!K11="","",'K7'!K11)</f>
        <v/>
      </c>
      <c r="X13" s="201" t="str">
        <f>IF('K7'!N11="","",'K7'!N11)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1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IF('K7'!G13="","",'K7'!G13)</f>
        <v/>
      </c>
      <c r="W15" s="201" t="str">
        <f>IF('K7'!K13="","",'K7'!K13)</f>
        <v/>
      </c>
      <c r="X15" s="201" t="str">
        <f>IF('K7'!N13="","",'K7'!N13)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1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IF('K7'!G15="","",'K7'!G15)</f>
        <v/>
      </c>
      <c r="W17" s="201" t="str">
        <f>IF('K7'!K15="","",'K7'!K15)</f>
        <v/>
      </c>
      <c r="X17" s="201" t="str">
        <f>IF('K7'!N15="","",'K7'!N15)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1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IF('K7'!G17="","",'K7'!G17)</f>
        <v/>
      </c>
      <c r="W19" s="201" t="str">
        <f>IF('K7'!K17="","",'K7'!K17)</f>
        <v/>
      </c>
      <c r="X19" s="201" t="str">
        <f>IF('K7'!N17="","",'K7'!N17)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1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IF('K7'!G19="","",'K7'!G19)</f>
        <v/>
      </c>
      <c r="W21" s="201" t="str">
        <f>IF('K7'!K19="","",'K7'!K19)</f>
        <v/>
      </c>
      <c r="X21" s="201" t="str">
        <f>IF('K7'!N19="","",'K7'!N19)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1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IF('K7'!G21="","",'K7'!G21)</f>
        <v/>
      </c>
      <c r="W23" s="201" t="str">
        <f>IF('K7'!K21="","",'K7'!K21)</f>
        <v/>
      </c>
      <c r="X23" s="201" t="str">
        <f>IF('K7'!N21="","",'K7'!N21)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1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IF('K7'!G23="","",'K7'!G23)</f>
        <v/>
      </c>
      <c r="W25" s="201" t="str">
        <f>IF('K7'!K23="","",'K7'!K23)</f>
        <v/>
      </c>
      <c r="X25" s="201" t="str">
        <f>IF('K7'!N23="","",'K7'!N23)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1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IF('K7'!G25="","",'K7'!G25)</f>
        <v/>
      </c>
      <c r="W27" s="201" t="str">
        <f>IF('K7'!K25="","",'K7'!K25)</f>
        <v/>
      </c>
      <c r="X27" s="201" t="str">
        <f>IF('K7'!N25="","",'K7'!N25)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1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IF('K7'!G27="","",'K7'!G27)</f>
        <v/>
      </c>
      <c r="W29" s="201" t="str">
        <f>IF('K7'!K27="","",'K7'!K27)</f>
        <v/>
      </c>
      <c r="X29" s="201" t="str">
        <f>IF('K7'!N27="","",'K7'!N27)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1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IF('K7'!G29="","",'K7'!G29)</f>
        <v/>
      </c>
      <c r="W31" s="201" t="str">
        <f>IF('K7'!K29="","",'K7'!K29)</f>
        <v/>
      </c>
      <c r="X31" s="201" t="str">
        <f>IF('K7'!N29="","",'K7'!N29)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1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5:C35"/>
    <mergeCell ref="E35:H35"/>
    <mergeCell ref="K35:M35"/>
    <mergeCell ref="O35:R35"/>
    <mergeCell ref="S35:T35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7:B8"/>
    <mergeCell ref="G2:R2"/>
    <mergeCell ref="G3:R3"/>
    <mergeCell ref="D5:I5"/>
    <mergeCell ref="K5:N5"/>
    <mergeCell ref="P5:S5"/>
    <mergeCell ref="U5:V5"/>
    <mergeCell ref="K10:M10"/>
    <mergeCell ref="N10:P10"/>
    <mergeCell ref="S10:T10"/>
    <mergeCell ref="K7:M7"/>
    <mergeCell ref="N7:P7"/>
    <mergeCell ref="Q7:T7"/>
    <mergeCell ref="K8:M8"/>
    <mergeCell ref="N8:P8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47:AB47"/>
    <mergeCell ref="P44:T44"/>
    <mergeCell ref="B45:T45"/>
    <mergeCell ref="B46:T46"/>
    <mergeCell ref="K24:M24"/>
    <mergeCell ref="N24:P24"/>
    <mergeCell ref="S24:T24"/>
    <mergeCell ref="K26:M26"/>
    <mergeCell ref="N26:P26"/>
    <mergeCell ref="S26:T26"/>
    <mergeCell ref="K32:M32"/>
    <mergeCell ref="N32:P32"/>
    <mergeCell ref="S32:T32"/>
    <mergeCell ref="K28:M28"/>
    <mergeCell ref="N28:P28"/>
    <mergeCell ref="S28:T28"/>
    <mergeCell ref="K30:M30"/>
    <mergeCell ref="N30:P30"/>
    <mergeCell ref="S30:T30"/>
    <mergeCell ref="B36:C36"/>
    <mergeCell ref="E36:H36"/>
    <mergeCell ref="K36:M36"/>
    <mergeCell ref="O36:R36"/>
    <mergeCell ref="S36:T36"/>
  </mergeCells>
  <conditionalFormatting sqref="K9:P9">
    <cfRule type="cellIs" dxfId="143" priority="5" stopIfTrue="1" operator="between">
      <formula>1</formula>
      <formula>300</formula>
    </cfRule>
    <cfRule type="cellIs" dxfId="142" priority="6" stopIfTrue="1" operator="lessThanOrEqual">
      <formula>0</formula>
    </cfRule>
  </conditionalFormatting>
  <conditionalFormatting sqref="K11:P11">
    <cfRule type="cellIs" dxfId="141" priority="27" stopIfTrue="1" operator="between">
      <formula>1</formula>
      <formula>300</formula>
    </cfRule>
    <cfRule type="cellIs" dxfId="140" priority="28" stopIfTrue="1" operator="lessThanOrEqual">
      <formula>0</formula>
    </cfRule>
  </conditionalFormatting>
  <conditionalFormatting sqref="K13:P13">
    <cfRule type="cellIs" dxfId="139" priority="25" stopIfTrue="1" operator="between">
      <formula>1</formula>
      <formula>300</formula>
    </cfRule>
    <cfRule type="cellIs" dxfId="138" priority="26" stopIfTrue="1" operator="lessThanOrEqual">
      <formula>0</formula>
    </cfRule>
  </conditionalFormatting>
  <conditionalFormatting sqref="K15:P15">
    <cfRule type="cellIs" dxfId="137" priority="23" stopIfTrue="1" operator="between">
      <formula>1</formula>
      <formula>300</formula>
    </cfRule>
    <cfRule type="cellIs" dxfId="136" priority="24" stopIfTrue="1" operator="lessThanOrEqual">
      <formula>0</formula>
    </cfRule>
  </conditionalFormatting>
  <conditionalFormatting sqref="K17:P17">
    <cfRule type="cellIs" dxfId="135" priority="21" stopIfTrue="1" operator="between">
      <formula>1</formula>
      <formula>300</formula>
    </cfRule>
    <cfRule type="cellIs" dxfId="134" priority="22" stopIfTrue="1" operator="lessThanOrEqual">
      <formula>0</formula>
    </cfRule>
  </conditionalFormatting>
  <conditionalFormatting sqref="K19:P19">
    <cfRule type="cellIs" dxfId="133" priority="19" stopIfTrue="1" operator="between">
      <formula>1</formula>
      <formula>300</formula>
    </cfRule>
    <cfRule type="cellIs" dxfId="132" priority="20" stopIfTrue="1" operator="lessThanOrEqual">
      <formula>0</formula>
    </cfRule>
  </conditionalFormatting>
  <conditionalFormatting sqref="K21:P21">
    <cfRule type="cellIs" dxfId="131" priority="17" stopIfTrue="1" operator="between">
      <formula>1</formula>
      <formula>300</formula>
    </cfRule>
    <cfRule type="cellIs" dxfId="130" priority="18" stopIfTrue="1" operator="lessThanOrEqual">
      <formula>0</formula>
    </cfRule>
  </conditionalFormatting>
  <conditionalFormatting sqref="K23:P23">
    <cfRule type="cellIs" dxfId="129" priority="15" stopIfTrue="1" operator="between">
      <formula>1</formula>
      <formula>300</formula>
    </cfRule>
    <cfRule type="cellIs" dxfId="128" priority="16" stopIfTrue="1" operator="lessThanOrEqual">
      <formula>0</formula>
    </cfRule>
  </conditionalFormatting>
  <conditionalFormatting sqref="K25:P25">
    <cfRule type="cellIs" dxfId="127" priority="13" stopIfTrue="1" operator="between">
      <formula>1</formula>
      <formula>300</formula>
    </cfRule>
    <cfRule type="cellIs" dxfId="126" priority="14" stopIfTrue="1" operator="lessThanOrEqual">
      <formula>0</formula>
    </cfRule>
  </conditionalFormatting>
  <conditionalFormatting sqref="K27:P27">
    <cfRule type="cellIs" dxfId="125" priority="11" stopIfTrue="1" operator="between">
      <formula>1</formula>
      <formula>300</formula>
    </cfRule>
    <cfRule type="cellIs" dxfId="124" priority="12" stopIfTrue="1" operator="lessThanOrEqual">
      <formula>0</formula>
    </cfRule>
  </conditionalFormatting>
  <conditionalFormatting sqref="K29:P29">
    <cfRule type="cellIs" dxfId="123" priority="9" stopIfTrue="1" operator="between">
      <formula>1</formula>
      <formula>300</formula>
    </cfRule>
    <cfRule type="cellIs" dxfId="122" priority="10" stopIfTrue="1" operator="lessThanOrEqual">
      <formula>0</formula>
    </cfRule>
  </conditionalFormatting>
  <conditionalFormatting sqref="K31:P31">
    <cfRule type="cellIs" dxfId="121" priority="7" stopIfTrue="1" operator="between">
      <formula>1</formula>
      <formula>300</formula>
    </cfRule>
    <cfRule type="cellIs" dxfId="120" priority="8" stopIfTrue="1" operator="lessThanOrEqual">
      <formula>0</formula>
    </cfRule>
  </conditionalFormatting>
  <dataValidations count="5">
    <dataValidation type="list" allowBlank="1" showInputMessage="1" showErrorMessage="1" sqref="C13 C11 C25 C15 C17 C19 C29 C23 C21 C27 C31 C9" xr:uid="{6FA04AD7-B09E-6A43-BD38-719EF35FB989}">
      <formula1>"45,49,53,55,57,60,61,65,69,70,75,77,+77,85,86,+86,95,+95,110,+110"</formula1>
    </dataValidation>
    <dataValidation type="list" allowBlank="1" showInputMessage="1" showErrorMessage="1" sqref="E31 E29 E27 E19 E13 E17 E25 E21 E23 E11 E15 E9" xr:uid="{FF45E5F7-65E4-6349-8CD8-4D7654CD3F31}">
      <formula1>"UM,JM,SM,UK,JK,SK,M35,M40,M45,M50,M55,M60,M65,M70,M75,M80,M85,M90,K35,K40,K45,K50,K55,K60,K65,K70,K75,K80,K85,K90"</formula1>
    </dataValidation>
    <dataValidation type="list" allowBlank="1" showInputMessage="1" showErrorMessage="1" errorTitle="Feil_i_kat. 5-kamp" error="Feil verdi i kategori 5-kamp" sqref="F29 F9 F11 F13 F15 F17 F19 F21 F23 F25 F27 F31" xr:uid="{7FBE3A36-3227-BE48-A96C-541C0FB83B94}">
      <formula1>"13-14,15-16,17-18,19-23,24-34,+35"</formula1>
    </dataValidation>
    <dataValidation type="list" allowBlank="1" showInputMessage="1" showErrorMessage="1" sqref="D5:I5" xr:uid="{39AC4BEC-57CB-554C-A206-19BE0F6D03F1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11667A71-CBD7-7F48-BEC9-7E41C45CD97D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DFE2-A515-5146-914E-C9CC1BF0ED74}">
  <sheetPr>
    <pageSetUpPr fitToPage="1"/>
  </sheetPr>
  <dimension ref="A1:AO51"/>
  <sheetViews>
    <sheetView showGridLines="0" showRowColHeaders="0" showZeros="0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5" width="9.19921875" hidden="1" customWidth="1"/>
    <col min="36" max="36" width="0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2"/>
      <c r="F9" s="103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211" t="str">
        <f>IF('K8'!G7="","",'K8'!G7)</f>
        <v/>
      </c>
      <c r="W9" s="212" t="str">
        <f>IF('K8'!K7="","",'K8'!K7)</f>
        <v/>
      </c>
      <c r="X9" s="212" t="str">
        <f>IF('K8'!N7="","",'K8'!N7)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1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13" t="str">
        <f>IF('K8'!G9="","",'K8'!G9)</f>
        <v/>
      </c>
      <c r="W11" s="189" t="str">
        <f>IF('K8'!K9="","",'K8'!K9)</f>
        <v/>
      </c>
      <c r="X11" s="189" t="str">
        <f>IF('K8'!N9="","",'K8'!N9)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1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13" t="str">
        <f>IF('K8'!G11="","",'K8'!G11)</f>
        <v/>
      </c>
      <c r="W13" s="189" t="str">
        <f>IF('K8'!K11="","",'K8'!K11)</f>
        <v/>
      </c>
      <c r="X13" s="189" t="str">
        <f>IF('K8'!N11="","",'K8'!N11)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1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189"/>
      <c r="E15" s="190"/>
      <c r="F15" s="191"/>
      <c r="G15" s="190"/>
      <c r="H15" s="190"/>
      <c r="I15" s="192"/>
      <c r="J15" s="192"/>
      <c r="K15" s="193"/>
      <c r="L15" s="194"/>
      <c r="M15" s="194"/>
      <c r="N15" s="194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13" t="str">
        <f>IF('K8'!G13="","",'K8'!G13)</f>
        <v/>
      </c>
      <c r="W15" s="189" t="str">
        <f>IF('K8'!K13="","",'K8'!K13)</f>
        <v/>
      </c>
      <c r="X15" s="189" t="str">
        <f>IF('K8'!N13="","",'K8'!N13)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1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13" t="str">
        <f>IF('K8'!G15="","",'K8'!G15)</f>
        <v/>
      </c>
      <c r="W17" s="189" t="str">
        <f>IF('K8'!K15="","",'K8'!K15)</f>
        <v/>
      </c>
      <c r="X17" s="189" t="str">
        <f>IF('K8'!N15="","",'K8'!N15)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1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13" t="str">
        <f>IF('K8'!G17="","",'K8'!G17)</f>
        <v/>
      </c>
      <c r="W19" s="189" t="str">
        <f>IF('K8'!K17="","",'K8'!K17)</f>
        <v/>
      </c>
      <c r="X19" s="189" t="str">
        <f>IF('K8'!N17="","",'K8'!N17)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1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13" t="str">
        <f>IF('K8'!G19="","",'K8'!G19)</f>
        <v/>
      </c>
      <c r="W21" s="189" t="str">
        <f>IF('K8'!K19="","",'K8'!K19)</f>
        <v/>
      </c>
      <c r="X21" s="189" t="str">
        <f>IF('K8'!N19="","",'K8'!N19)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1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13" t="str">
        <f>IF('K8'!G21="","",'K8'!G21)</f>
        <v/>
      </c>
      <c r="W23" s="189" t="str">
        <f>IF('K8'!K21="","",'K8'!K21)</f>
        <v/>
      </c>
      <c r="X23" s="189" t="str">
        <f>IF('K8'!N21="","",'K8'!N21)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1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13" t="str">
        <f>IF('K8'!G23="","",'K8'!G23)</f>
        <v/>
      </c>
      <c r="W25" s="189" t="str">
        <f>IF('K8'!K23="","",'K8'!K23)</f>
        <v/>
      </c>
      <c r="X25" s="189" t="str">
        <f>IF('K8'!N23="","",'K8'!N23)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1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13" t="str">
        <f>IF('K8'!G25="","",'K8'!G25)</f>
        <v/>
      </c>
      <c r="W27" s="189" t="str">
        <f>IF('K8'!K25="","",'K8'!K25)</f>
        <v/>
      </c>
      <c r="X27" s="189" t="str">
        <f>IF('K8'!N25="","",'K8'!N25)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1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13" t="str">
        <f>IF('K8'!G27="","",'K8'!G27)</f>
        <v/>
      </c>
      <c r="W29" s="189" t="str">
        <f>IF('K8'!K27="","",'K8'!K27)</f>
        <v/>
      </c>
      <c r="X29" s="189" t="str">
        <f>IF('K8'!N27="","",'K8'!N27)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1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13" t="str">
        <f>IF('K8'!G29="","",'K8'!G29)</f>
        <v/>
      </c>
      <c r="W31" s="189" t="str">
        <f>IF('K8'!K29="","",'K8'!K29)</f>
        <v/>
      </c>
      <c r="X31" s="189" t="str">
        <f>IF('K8'!N29="","",'K8'!N29)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1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5:C35"/>
    <mergeCell ref="E35:H35"/>
    <mergeCell ref="K35:M35"/>
    <mergeCell ref="O35:R35"/>
    <mergeCell ref="S35:T35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7:B8"/>
    <mergeCell ref="G2:R2"/>
    <mergeCell ref="G3:R3"/>
    <mergeCell ref="D5:I5"/>
    <mergeCell ref="K5:N5"/>
    <mergeCell ref="P5:S5"/>
    <mergeCell ref="U5:V5"/>
    <mergeCell ref="K10:M10"/>
    <mergeCell ref="N10:P10"/>
    <mergeCell ref="S10:T10"/>
    <mergeCell ref="K7:M7"/>
    <mergeCell ref="N7:P7"/>
    <mergeCell ref="Q7:T7"/>
    <mergeCell ref="K8:M8"/>
    <mergeCell ref="N8:P8"/>
    <mergeCell ref="K12:M12"/>
    <mergeCell ref="N12:P12"/>
    <mergeCell ref="S12:T12"/>
    <mergeCell ref="K14:M14"/>
    <mergeCell ref="N14:P14"/>
    <mergeCell ref="S14:T14"/>
    <mergeCell ref="K16:M16"/>
    <mergeCell ref="N16:P16"/>
    <mergeCell ref="S16:T16"/>
    <mergeCell ref="K18:M18"/>
    <mergeCell ref="N18:P18"/>
    <mergeCell ref="S18:T18"/>
    <mergeCell ref="K20:M20"/>
    <mergeCell ref="N20:P20"/>
    <mergeCell ref="S20:T20"/>
    <mergeCell ref="K22:M22"/>
    <mergeCell ref="N22:P22"/>
    <mergeCell ref="S22:T22"/>
    <mergeCell ref="K47:AB47"/>
    <mergeCell ref="P44:T44"/>
    <mergeCell ref="B45:T45"/>
    <mergeCell ref="B46:T46"/>
    <mergeCell ref="K24:M24"/>
    <mergeCell ref="N24:P24"/>
    <mergeCell ref="S24:T24"/>
    <mergeCell ref="K26:M26"/>
    <mergeCell ref="N26:P26"/>
    <mergeCell ref="S26:T26"/>
    <mergeCell ref="K32:M32"/>
    <mergeCell ref="N32:P32"/>
    <mergeCell ref="S32:T32"/>
    <mergeCell ref="K28:M28"/>
    <mergeCell ref="N28:P28"/>
    <mergeCell ref="S28:T28"/>
    <mergeCell ref="K30:M30"/>
    <mergeCell ref="N30:P30"/>
    <mergeCell ref="S30:T30"/>
    <mergeCell ref="B36:C36"/>
    <mergeCell ref="E36:H36"/>
    <mergeCell ref="K36:M36"/>
    <mergeCell ref="O36:R36"/>
    <mergeCell ref="S36:T36"/>
  </mergeCells>
  <conditionalFormatting sqref="K9:P9">
    <cfRule type="cellIs" dxfId="119" priority="27" stopIfTrue="1" operator="between">
      <formula>1</formula>
      <formula>300</formula>
    </cfRule>
    <cfRule type="cellIs" dxfId="118" priority="28" stopIfTrue="1" operator="lessThanOrEqual">
      <formula>0</formula>
    </cfRule>
  </conditionalFormatting>
  <conditionalFormatting sqref="K11:P11">
    <cfRule type="cellIs" dxfId="117" priority="25" stopIfTrue="1" operator="between">
      <formula>1</formula>
      <formula>300</formula>
    </cfRule>
    <cfRule type="cellIs" dxfId="116" priority="26" stopIfTrue="1" operator="lessThanOrEqual">
      <formula>0</formula>
    </cfRule>
  </conditionalFormatting>
  <conditionalFormatting sqref="K13:P13">
    <cfRule type="cellIs" dxfId="115" priority="23" stopIfTrue="1" operator="between">
      <formula>1</formula>
      <formula>300</formula>
    </cfRule>
    <cfRule type="cellIs" dxfId="114" priority="24" stopIfTrue="1" operator="lessThanOrEqual">
      <formula>0</formula>
    </cfRule>
  </conditionalFormatting>
  <conditionalFormatting sqref="K15:P15">
    <cfRule type="cellIs" dxfId="113" priority="21" stopIfTrue="1" operator="between">
      <formula>1</formula>
      <formula>300</formula>
    </cfRule>
    <cfRule type="cellIs" dxfId="112" priority="22" stopIfTrue="1" operator="lessThanOrEqual">
      <formula>0</formula>
    </cfRule>
  </conditionalFormatting>
  <conditionalFormatting sqref="K17:P17">
    <cfRule type="cellIs" dxfId="111" priority="19" stopIfTrue="1" operator="between">
      <formula>1</formula>
      <formula>300</formula>
    </cfRule>
    <cfRule type="cellIs" dxfId="110" priority="20" stopIfTrue="1" operator="lessThanOrEqual">
      <formula>0</formula>
    </cfRule>
  </conditionalFormatting>
  <conditionalFormatting sqref="K19:P19">
    <cfRule type="cellIs" dxfId="109" priority="17" stopIfTrue="1" operator="between">
      <formula>1</formula>
      <formula>300</formula>
    </cfRule>
    <cfRule type="cellIs" dxfId="108" priority="18" stopIfTrue="1" operator="lessThanOrEqual">
      <formula>0</formula>
    </cfRule>
  </conditionalFormatting>
  <conditionalFormatting sqref="K21:P21">
    <cfRule type="cellIs" dxfId="107" priority="15" stopIfTrue="1" operator="between">
      <formula>1</formula>
      <formula>300</formula>
    </cfRule>
    <cfRule type="cellIs" dxfId="106" priority="16" stopIfTrue="1" operator="lessThanOrEqual">
      <formula>0</formula>
    </cfRule>
  </conditionalFormatting>
  <conditionalFormatting sqref="K23:P23">
    <cfRule type="cellIs" dxfId="105" priority="13" stopIfTrue="1" operator="between">
      <formula>1</formula>
      <formula>300</formula>
    </cfRule>
    <cfRule type="cellIs" dxfId="104" priority="14" stopIfTrue="1" operator="lessThanOrEqual">
      <formula>0</formula>
    </cfRule>
  </conditionalFormatting>
  <conditionalFormatting sqref="K25:P25">
    <cfRule type="cellIs" dxfId="103" priority="11" stopIfTrue="1" operator="between">
      <formula>1</formula>
      <formula>300</formula>
    </cfRule>
    <cfRule type="cellIs" dxfId="102" priority="12" stopIfTrue="1" operator="lessThanOrEqual">
      <formula>0</formula>
    </cfRule>
  </conditionalFormatting>
  <conditionalFormatting sqref="K27:P27">
    <cfRule type="cellIs" dxfId="101" priority="9" stopIfTrue="1" operator="between">
      <formula>1</formula>
      <formula>300</formula>
    </cfRule>
    <cfRule type="cellIs" dxfId="100" priority="10" stopIfTrue="1" operator="lessThanOrEqual">
      <formula>0</formula>
    </cfRule>
  </conditionalFormatting>
  <conditionalFormatting sqref="K29:P29">
    <cfRule type="cellIs" dxfId="99" priority="7" stopIfTrue="1" operator="between">
      <formula>1</formula>
      <formula>300</formula>
    </cfRule>
    <cfRule type="cellIs" dxfId="98" priority="8" stopIfTrue="1" operator="lessThanOrEqual">
      <formula>0</formula>
    </cfRule>
  </conditionalFormatting>
  <conditionalFormatting sqref="K31:P31">
    <cfRule type="cellIs" dxfId="97" priority="5" stopIfTrue="1" operator="between">
      <formula>1</formula>
      <formula>300</formula>
    </cfRule>
    <cfRule type="cellIs" dxfId="96" priority="6" stopIfTrue="1" operator="lessThanOrEqual">
      <formula>0</formula>
    </cfRule>
  </conditionalFormatting>
  <dataValidations count="5">
    <dataValidation type="list" allowBlank="1" showInputMessage="1" showErrorMessage="1" errorTitle="Feil_i_kat. 5-kamp" error="Feil verdi i kategori 5-kamp" sqref="F9 F29 F11 F13 F15 F17 F19 F21 F23 F25 F27 F31" xr:uid="{EC4E8136-F230-2948-9FFB-BEAECC15B98A}">
      <formula1>"13-14,15-16,17-18,19-23,24-34,+35"</formula1>
    </dataValidation>
    <dataValidation type="list" allowBlank="1" showInputMessage="1" showErrorMessage="1" sqref="E9 E29 E27 E19 E13 E17 E25 E21 E23 E11 E15 E31" xr:uid="{D65C07A6-6DD1-5149-B6EA-A1B40820E4BB}">
      <formula1>"UM,JM,SM,UK,JK,SK,M35,M40,M45,M50,M55,M60,M65,M70,M75,M80,M85,M90,K35,K40,K45,K50,K55,K60,K65,K70,K75,K80,K85,K90"</formula1>
    </dataValidation>
    <dataValidation type="list" allowBlank="1" showInputMessage="1" showErrorMessage="1" sqref="C9 C11 C25 C15 C17 C19 C29 C23 C21 C27 C31 C13" xr:uid="{97C14A56-2D19-9243-A237-EBC1F8861EF5}">
      <formula1>"45,49,53,55,57,60,61,65,69,70,75,77,+77,85,86,+86,95,+95,110,+110"</formula1>
    </dataValidation>
    <dataValidation type="list" allowBlank="1" showInputMessage="1" showErrorMessage="1" sqref="D5:I5" xr:uid="{E3D7EB73-6071-0245-9112-8CAF6CADCE36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2709521E-46A0-E54F-BBF3-1ED4B0F3B0A8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C2C9-52D9-D54D-B4BD-B095AF070B30}">
  <sheetPr>
    <pageSetUpPr fitToPage="1"/>
  </sheetPr>
  <dimension ref="A1:AO51"/>
  <sheetViews>
    <sheetView showGridLines="0" showRowColHeaders="0" showZeros="0" topLeftCell="A2" zoomScaleNormal="100" workbookViewId="0">
      <selection activeCell="B9" sqref="B9"/>
    </sheetView>
  </sheetViews>
  <sheetFormatPr baseColWidth="10" defaultColWidth="9.19921875" defaultRowHeight="13"/>
  <cols>
    <col min="1" max="1" width="4.3984375" customWidth="1"/>
    <col min="2" max="2" width="10.19921875" customWidth="1"/>
    <col min="3" max="3" width="7" style="7" customWidth="1"/>
    <col min="4" max="4" width="8" style="7" customWidth="1"/>
    <col min="5" max="5" width="5.796875" style="7" customWidth="1"/>
    <col min="6" max="6" width="7.59765625" style="7" customWidth="1"/>
    <col min="7" max="7" width="10.59765625" style="7" customWidth="1"/>
    <col min="8" max="8" width="4.3984375" style="7" customWidth="1"/>
    <col min="9" max="9" width="27.796875" customWidth="1"/>
    <col min="10" max="10" width="20.59765625" customWidth="1"/>
    <col min="11" max="19" width="6.796875" style="7" customWidth="1"/>
    <col min="20" max="23" width="8" style="7" customWidth="1"/>
    <col min="24" max="24" width="9" style="7" customWidth="1"/>
    <col min="25" max="26" width="8" style="7" customWidth="1"/>
    <col min="27" max="27" width="4.59765625" style="7" customWidth="1"/>
    <col min="28" max="28" width="5" style="7" customWidth="1"/>
    <col min="29" max="29" width="9.3984375" hidden="1" customWidth="1"/>
    <col min="30" max="36" width="0" hidden="1" customWidth="1"/>
  </cols>
  <sheetData>
    <row r="1" spans="1:36" ht="19" customHeight="1">
      <c r="A1" s="7"/>
      <c r="B1" s="7"/>
      <c r="G1"/>
      <c r="I1" s="7"/>
      <c r="J1" s="7"/>
      <c r="Z1"/>
      <c r="AA1"/>
      <c r="AB1"/>
    </row>
    <row r="2" spans="1:36" ht="75" customHeight="1">
      <c r="A2" s="7"/>
      <c r="B2" s="7"/>
      <c r="G2" s="283" t="s">
        <v>44</v>
      </c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U2" s="67" t="s">
        <v>49</v>
      </c>
      <c r="Z2"/>
      <c r="AA2"/>
      <c r="AB2"/>
    </row>
    <row r="3" spans="1:36" ht="29">
      <c r="A3" s="7"/>
      <c r="B3" s="7"/>
      <c r="E3" s="68"/>
      <c r="G3" s="284" t="s">
        <v>17</v>
      </c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167" t="s">
        <v>50</v>
      </c>
      <c r="T3" s="167"/>
      <c r="U3" s="167"/>
      <c r="V3" s="167"/>
      <c r="W3" s="167"/>
      <c r="X3" s="167"/>
      <c r="Y3" s="167"/>
      <c r="Z3" s="167"/>
      <c r="AA3"/>
      <c r="AB3"/>
    </row>
    <row r="4" spans="1:36">
      <c r="A4" s="7"/>
      <c r="B4" s="7"/>
      <c r="G4"/>
      <c r="I4" s="7"/>
      <c r="J4" s="7"/>
      <c r="Z4"/>
      <c r="AA4"/>
      <c r="AB4"/>
    </row>
    <row r="5" spans="1:36" s="6" customFormat="1" ht="16">
      <c r="C5" s="168" t="s">
        <v>16</v>
      </c>
      <c r="D5" s="285" t="s">
        <v>92</v>
      </c>
      <c r="E5" s="285"/>
      <c r="F5" s="285"/>
      <c r="G5" s="285"/>
      <c r="H5" s="285"/>
      <c r="I5" s="285"/>
      <c r="J5" s="168" t="s">
        <v>0</v>
      </c>
      <c r="K5" s="285"/>
      <c r="L5" s="285"/>
      <c r="M5" s="285"/>
      <c r="N5" s="285"/>
      <c r="O5" s="168" t="s">
        <v>1</v>
      </c>
      <c r="P5" s="286"/>
      <c r="Q5" s="286"/>
      <c r="R5" s="286"/>
      <c r="S5" s="286"/>
      <c r="T5" s="168" t="s">
        <v>2</v>
      </c>
      <c r="U5" s="275"/>
      <c r="V5" s="275"/>
      <c r="W5" s="169"/>
      <c r="X5" s="169"/>
      <c r="Y5" s="169"/>
      <c r="Z5" s="170" t="s">
        <v>15</v>
      </c>
      <c r="AA5" s="170"/>
      <c r="AB5" s="171">
        <v>1</v>
      </c>
      <c r="AH5" s="159"/>
      <c r="AI5" s="159"/>
    </row>
    <row r="6" spans="1:36" ht="13.75" customHeight="1">
      <c r="C6" s="8"/>
      <c r="D6" s="8"/>
      <c r="E6" s="8"/>
      <c r="F6" s="8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9"/>
      <c r="Z6" s="8"/>
      <c r="AA6" s="8"/>
      <c r="AB6"/>
      <c r="AD6" s="4"/>
      <c r="AE6" s="4"/>
      <c r="AF6" s="4"/>
      <c r="AG6" s="93" t="s">
        <v>56</v>
      </c>
      <c r="AH6" s="93" t="s">
        <v>56</v>
      </c>
      <c r="AI6" s="93" t="s">
        <v>56</v>
      </c>
    </row>
    <row r="7" spans="1:36" s="17" customFormat="1" ht="15" customHeight="1">
      <c r="B7" s="245" t="s">
        <v>80</v>
      </c>
      <c r="C7" s="145" t="s">
        <v>3</v>
      </c>
      <c r="D7" s="146" t="s">
        <v>4</v>
      </c>
      <c r="E7" s="147" t="s">
        <v>18</v>
      </c>
      <c r="F7" s="148" t="s">
        <v>18</v>
      </c>
      <c r="G7" s="149" t="s">
        <v>5</v>
      </c>
      <c r="H7" s="149" t="s">
        <v>19</v>
      </c>
      <c r="I7" s="149" t="s">
        <v>6</v>
      </c>
      <c r="J7" s="149" t="s">
        <v>7</v>
      </c>
      <c r="K7" s="254" t="s">
        <v>8</v>
      </c>
      <c r="L7" s="255"/>
      <c r="M7" s="256"/>
      <c r="N7" s="254" t="s">
        <v>9</v>
      </c>
      <c r="O7" s="255"/>
      <c r="P7" s="256"/>
      <c r="Q7" s="257" t="s">
        <v>20</v>
      </c>
      <c r="R7" s="258"/>
      <c r="S7" s="258"/>
      <c r="T7" s="258"/>
      <c r="U7" s="150" t="s">
        <v>10</v>
      </c>
      <c r="V7" s="145" t="s">
        <v>51</v>
      </c>
      <c r="W7" s="145" t="s">
        <v>22</v>
      </c>
      <c r="X7" s="145" t="s">
        <v>23</v>
      </c>
      <c r="Y7" s="149" t="s">
        <v>46</v>
      </c>
      <c r="Z7" s="151" t="s">
        <v>24</v>
      </c>
      <c r="AA7" s="151" t="s">
        <v>25</v>
      </c>
      <c r="AB7" s="152" t="s">
        <v>26</v>
      </c>
      <c r="AD7" s="1"/>
      <c r="AE7" s="1"/>
      <c r="AF7" s="1"/>
      <c r="AG7" s="94" t="s">
        <v>57</v>
      </c>
      <c r="AH7" s="94" t="s">
        <v>57</v>
      </c>
      <c r="AI7" s="94" t="s">
        <v>57</v>
      </c>
      <c r="AJ7" s="17" t="s">
        <v>79</v>
      </c>
    </row>
    <row r="8" spans="1:36" s="17" customFormat="1" ht="15" customHeight="1">
      <c r="B8" s="246"/>
      <c r="C8" s="140" t="s">
        <v>11</v>
      </c>
      <c r="D8" s="139" t="s">
        <v>12</v>
      </c>
      <c r="E8" s="141" t="s">
        <v>27</v>
      </c>
      <c r="F8" s="135" t="s">
        <v>24</v>
      </c>
      <c r="G8" s="136" t="s">
        <v>14</v>
      </c>
      <c r="H8" s="136" t="s">
        <v>52</v>
      </c>
      <c r="I8" s="137"/>
      <c r="J8" s="137"/>
      <c r="K8" s="241" t="s">
        <v>29</v>
      </c>
      <c r="L8" s="242"/>
      <c r="M8" s="243"/>
      <c r="N8" s="241" t="s">
        <v>29</v>
      </c>
      <c r="O8" s="242"/>
      <c r="P8" s="243"/>
      <c r="Q8" s="138" t="s">
        <v>8</v>
      </c>
      <c r="R8" s="139" t="s">
        <v>9</v>
      </c>
      <c r="S8" s="140" t="s">
        <v>30</v>
      </c>
      <c r="T8" s="141" t="s">
        <v>10</v>
      </c>
      <c r="U8" s="138" t="s">
        <v>45</v>
      </c>
      <c r="V8" s="142" t="s">
        <v>10</v>
      </c>
      <c r="W8" s="142" t="s">
        <v>10</v>
      </c>
      <c r="X8" s="142" t="s">
        <v>10</v>
      </c>
      <c r="Y8" s="136" t="s">
        <v>47</v>
      </c>
      <c r="Z8" s="143" t="s">
        <v>31</v>
      </c>
      <c r="AA8" s="143"/>
      <c r="AB8" s="144"/>
      <c r="AD8" s="1" t="s">
        <v>58</v>
      </c>
      <c r="AE8" s="1" t="s">
        <v>48</v>
      </c>
      <c r="AF8" s="3" t="s">
        <v>45</v>
      </c>
      <c r="AG8" s="94" t="s">
        <v>59</v>
      </c>
      <c r="AH8" s="94" t="s">
        <v>60</v>
      </c>
      <c r="AI8" s="94" t="s">
        <v>61</v>
      </c>
      <c r="AJ8" s="17" t="s">
        <v>78</v>
      </c>
    </row>
    <row r="9" spans="1:36" s="17" customFormat="1" ht="18" customHeight="1">
      <c r="B9" s="233"/>
      <c r="C9" s="234"/>
      <c r="D9" s="235"/>
      <c r="E9" s="232"/>
      <c r="F9" s="103"/>
      <c r="G9" s="173"/>
      <c r="H9" s="173"/>
      <c r="I9" s="174"/>
      <c r="J9" s="174"/>
      <c r="K9" s="175"/>
      <c r="L9" s="176"/>
      <c r="M9" s="176"/>
      <c r="N9" s="176"/>
      <c r="O9" s="176"/>
      <c r="P9" s="176"/>
      <c r="Q9" s="177" t="str">
        <f>IF(MAX(K9:M9)&gt;0,IF(MAX(K9:M9)&lt;0,0,TRUNC(MAX(K9:M9)/1)*1),"")</f>
        <v/>
      </c>
      <c r="R9" s="178" t="str">
        <f>IF(MAX(N9:P9)&gt;0,IF(MAX(N9:P9)&lt;0,0,TRUNC(MAX(N9:P9)/1)*1),"")</f>
        <v/>
      </c>
      <c r="S9" s="179" t="str">
        <f>IF(Q9="","",IF(R9="","",IF(SUM(Q9:R9)=0,"",SUM(Q9:R9))))</f>
        <v/>
      </c>
      <c r="T9" s="180" t="str">
        <f>IF(S9="","",IF(D9="","",IF((AD9="k"),IF(D9&gt;153.757,S9,IF(D9&lt;28,10^(0.0787004341*LOG10(28/153.757)^2)*S9,10^(0.787004341*LOG10(D9/153.757)^2)*S9)),IF(D9&gt;193.609,S9,IF(D9&lt;32,10^(0.722762521*LOG10(32/193.609)^2)*S9,10^(0.722762521*LOG10(D9/193.609)^2)*S9)))))</f>
        <v/>
      </c>
      <c r="U9" s="181" t="str">
        <f>IF(AF9=1,T9*AI9,"")</f>
        <v/>
      </c>
      <c r="V9" s="182" t="str">
        <f>IF('K9'!G7="","",'K9'!G7)</f>
        <v/>
      </c>
      <c r="W9" s="183" t="str">
        <f>IF('K9'!K7="","",'K9'!K7)</f>
        <v/>
      </c>
      <c r="X9" s="183" t="str">
        <f>IF('K9'!N7="","",'K9'!N7)</f>
        <v/>
      </c>
      <c r="Y9" s="184"/>
      <c r="Z9" s="180"/>
      <c r="AA9" s="185"/>
      <c r="AB9" s="186"/>
      <c r="AC9" s="70">
        <f>U5</f>
        <v>0</v>
      </c>
      <c r="AD9" s="84" t="b">
        <f>IF(ISNUMBER(FIND("M",E9)),"m",IF(ISNUMBER(FIND("K",E9)),"k"))</f>
        <v>0</v>
      </c>
      <c r="AE9" s="85">
        <f>IF(OR(G9="",AC9=""),0,(YEAR(AC9)-YEAR(G9)))</f>
        <v>0</v>
      </c>
      <c r="AF9" s="86" t="str">
        <f>IF(AE9&gt;34,1,"")</f>
        <v/>
      </c>
      <c r="AG9" s="87" t="b">
        <f>IF(AF9=1,LOOKUP(AE9,'Meltzer-Faber'!A3:A63,'Meltzer-Faber'!B3:B63))</f>
        <v>0</v>
      </c>
      <c r="AH9" s="87" t="b">
        <f>IF(AF9=1,LOOKUP(AE9,'Meltzer-Faber'!A3:A63,'Meltzer-Faber'!C3:C63))</f>
        <v>0</v>
      </c>
      <c r="AI9" s="87" t="str">
        <f>IF(AD9="m",AG9,IF(AD9="k",AH9,""))</f>
        <v/>
      </c>
      <c r="AJ9" s="131" t="str">
        <f>IF(D9="","",IF(D9&gt;193.609,1,IF(D9&lt;32,10^(0.722762521*LOG10(32/193.609)^2),10^(0.722762521*LOG10(D9/193.609)^2))))</f>
        <v/>
      </c>
    </row>
    <row r="10" spans="1:36" s="17" customFormat="1" ht="18" customHeight="1">
      <c r="B10" s="216"/>
      <c r="C10" s="217"/>
      <c r="D10" s="217"/>
      <c r="E10" s="217"/>
      <c r="F10" s="218"/>
      <c r="G10" s="219"/>
      <c r="H10" s="219"/>
      <c r="I10" s="220"/>
      <c r="J10" s="220"/>
      <c r="K10" s="236"/>
      <c r="L10" s="236"/>
      <c r="M10" s="237"/>
      <c r="N10" s="238"/>
      <c r="O10" s="236"/>
      <c r="P10" s="237"/>
      <c r="Q10" s="222"/>
      <c r="R10" s="221"/>
      <c r="S10" s="239" t="str">
        <f>IF(T9="","",T9*1.2)</f>
        <v/>
      </c>
      <c r="T10" s="244"/>
      <c r="U10" s="223"/>
      <c r="V10" s="224" t="str">
        <f>IF(V9="","",V9*20)</f>
        <v/>
      </c>
      <c r="W10" s="217" t="str">
        <f>IF(W9="","",(W9*10)*AJ9)</f>
        <v/>
      </c>
      <c r="X10" s="225" t="str">
        <f>IF(X9="","",IF((80+(8-ROUNDUP(X9,1))*40)&lt;0,0,80+(8-ROUNDUP(X9,1))*40))</f>
        <v/>
      </c>
      <c r="Y10" s="225" t="str">
        <f>IF(SUM(V10,W10,X10)&gt;0,SUM(V10,W10,X10),"")</f>
        <v/>
      </c>
      <c r="Z10" s="226" t="str">
        <f>IF(AE9&gt;34,(IF(OR(S10="",V10="",W10="",X10=""),"",SUM(S10,V10,W10,X10))*AI9),IF(OR(S10="",V10="",W10="",X10=""),"", SUM(S10,V10,W10,X10)))</f>
        <v/>
      </c>
      <c r="AA10" s="227"/>
      <c r="AB10" s="228"/>
      <c r="AC10" s="70"/>
      <c r="AD10" s="84"/>
      <c r="AE10" s="85"/>
      <c r="AF10" s="86"/>
      <c r="AG10" s="87"/>
      <c r="AH10" s="87"/>
      <c r="AI10" s="87"/>
    </row>
    <row r="11" spans="1:36" s="17" customFormat="1" ht="18" customHeight="1">
      <c r="B11" s="187"/>
      <c r="C11" s="188"/>
      <c r="D11" s="189"/>
      <c r="E11" s="190"/>
      <c r="F11" s="191"/>
      <c r="G11" s="190"/>
      <c r="H11" s="190"/>
      <c r="I11" s="192"/>
      <c r="J11" s="192"/>
      <c r="K11" s="193"/>
      <c r="L11" s="194"/>
      <c r="M11" s="194"/>
      <c r="N11" s="194"/>
      <c r="O11" s="194"/>
      <c r="P11" s="194"/>
      <c r="Q11" s="195" t="str">
        <f>IF(MAX(K11:M11)&gt;0,IF(MAX(K11:M11)&lt;0,0,TRUNC(MAX(K11:M11)/1)*1),"")</f>
        <v/>
      </c>
      <c r="R11" s="196" t="str">
        <f>IF(MAX(N11:P11)&gt;0,IF(MAX(N11:P11)&lt;0,0,TRUNC(MAX(N11:P11)/1)*1),"")</f>
        <v/>
      </c>
      <c r="S11" s="197" t="str">
        <f>IF(Q11="","",IF(R11="","",IF(SUM(Q11:R11)=0,"",SUM(Q11:R11))))</f>
        <v/>
      </c>
      <c r="T11" s="230" t="str">
        <f>IF(S11="","",IF(D11="","",IF((AD11="k"),IF(D11&gt;153.757,S11,IF(D11&lt;28,10^(0.0787004341*LOG10(28/153.757)^2)*S11,10^(0.787004341*LOG10(D11/153.757)^2)*S11)),IF(D11&gt;193.609,S11,IF(D11&lt;32,10^(0.722762521*LOG10(32/193.609)^2)*S11,10^(0.722762521*LOG10(D11/193.609)^2)*S11)))))</f>
        <v/>
      </c>
      <c r="U11" s="199" t="str">
        <f>IF(AF11=1,T11*AI11,"")</f>
        <v/>
      </c>
      <c r="V11" s="200" t="str">
        <f>IF('K9'!G9="","",'K9'!G9)</f>
        <v/>
      </c>
      <c r="W11" s="201" t="str">
        <f>IF('K9'!K9="","",'K9'!K9)</f>
        <v/>
      </c>
      <c r="X11" s="201" t="str">
        <f>IF('K9'!N9="","",'K9'!N9)</f>
        <v/>
      </c>
      <c r="Y11" s="202"/>
      <c r="Z11" s="198"/>
      <c r="AA11" s="203"/>
      <c r="AB11" s="204"/>
      <c r="AC11" s="70">
        <f>U5</f>
        <v>0</v>
      </c>
      <c r="AD11" s="84" t="b">
        <f t="shared" ref="AD11" si="0">IF(ISNUMBER(FIND("M",E11)),"m",IF(ISNUMBER(FIND("K",E11)),"k"))</f>
        <v>0</v>
      </c>
      <c r="AE11" s="85">
        <f t="shared" ref="AE11" si="1">IF(OR(G11="",AC11=""),0,(YEAR(AC11)-YEAR(G11)))</f>
        <v>0</v>
      </c>
      <c r="AF11" s="86" t="str">
        <f t="shared" ref="AF11:AF31" si="2">IF(AE11&gt;34,1,"")</f>
        <v/>
      </c>
      <c r="AG11" s="87" t="b">
        <f>IF(AF11=1,LOOKUP(AE11,'Meltzer-Faber'!A3:A63,'Meltzer-Faber'!B3:B63))</f>
        <v>0</v>
      </c>
      <c r="AH11" s="87" t="b">
        <f>IF(AF11=1,LOOKUP(AE11,'Meltzer-Faber'!A3:A63,'Meltzer-Faber'!C3:C63))</f>
        <v>0</v>
      </c>
      <c r="AI11" s="87" t="str">
        <f t="shared" ref="AI11" si="3">IF(AD11="m",AG11,IF(AD11="k",AH11,""))</f>
        <v/>
      </c>
      <c r="AJ11" s="131" t="str">
        <f>IF(D11="","",IF(D11&gt;193.609,1,IF(D11&lt;32,10^(0.722762521*LOG10(32/193.609)^2),10^(0.722762521*LOG10(D11/193.609)^2))))</f>
        <v/>
      </c>
    </row>
    <row r="12" spans="1:36" s="17" customFormat="1" ht="18" customHeight="1">
      <c r="B12" s="216"/>
      <c r="C12" s="217"/>
      <c r="D12" s="217"/>
      <c r="E12" s="217"/>
      <c r="F12" s="218"/>
      <c r="G12" s="219"/>
      <c r="H12" s="219"/>
      <c r="I12" s="220"/>
      <c r="J12" s="220"/>
      <c r="K12" s="236"/>
      <c r="L12" s="236"/>
      <c r="M12" s="237"/>
      <c r="N12" s="238"/>
      <c r="O12" s="236"/>
      <c r="P12" s="237"/>
      <c r="Q12" s="222"/>
      <c r="R12" s="221"/>
      <c r="S12" s="239" t="str">
        <f>IF(T11="","",T11*1.2)</f>
        <v/>
      </c>
      <c r="T12" s="239"/>
      <c r="U12" s="223"/>
      <c r="V12" s="224" t="str">
        <f>IF(V11="","",V11*20)</f>
        <v/>
      </c>
      <c r="W12" s="217" t="str">
        <f>IF(W11="","",(W11*10)*AJ11)</f>
        <v/>
      </c>
      <c r="X12" s="225" t="str">
        <f>IF(X11="","",IF((80+(8-ROUNDUP(X11,1))*40)&lt;0,0,80+(8-ROUNDUP(X11,1))*40))</f>
        <v/>
      </c>
      <c r="Y12" s="225" t="str">
        <f>IF(SUM(V12,W12,X12)&gt;0,SUM(V12,W12,X12),"")</f>
        <v/>
      </c>
      <c r="Z12" s="226" t="str">
        <f>IF(AE11&gt;34,(IF(OR(S12="",V12="",W12="",X12=""),"",SUM(S12,V12,W12,X12))*AI11),IF(OR(S12="",V12="",W12="",X12=""),"", SUM(S12,V12,W12,X12)))</f>
        <v/>
      </c>
      <c r="AA12" s="227"/>
      <c r="AB12" s="228"/>
      <c r="AC12" s="70"/>
    </row>
    <row r="13" spans="1:36" s="17" customFormat="1" ht="18" customHeight="1">
      <c r="B13" s="187"/>
      <c r="C13" s="188"/>
      <c r="D13" s="189"/>
      <c r="E13" s="190"/>
      <c r="F13" s="191"/>
      <c r="G13" s="190"/>
      <c r="H13" s="190"/>
      <c r="I13" s="192"/>
      <c r="J13" s="192"/>
      <c r="K13" s="193"/>
      <c r="L13" s="194"/>
      <c r="M13" s="194"/>
      <c r="N13" s="194"/>
      <c r="O13" s="194"/>
      <c r="P13" s="194"/>
      <c r="Q13" s="195" t="str">
        <f>IF(MAX(K13:M13)&gt;0,IF(MAX(K13:M13)&lt;0,0,TRUNC(MAX(K13:M13)/1)*1),"")</f>
        <v/>
      </c>
      <c r="R13" s="196" t="str">
        <f>IF(MAX(N13:P13)&gt;0,IF(MAX(N13:P13)&lt;0,0,TRUNC(MAX(N13:P13)/1)*1),"")</f>
        <v/>
      </c>
      <c r="S13" s="197" t="str">
        <f>IF(Q13="","",IF(R13="","",IF(SUM(Q13:R13)=0,"",SUM(Q13:R13))))</f>
        <v/>
      </c>
      <c r="T13" s="230" t="str">
        <f>IF(S13="","",IF(D13="","",IF((AD13="k"),IF(D13&gt;153.757,S13,IF(D13&lt;28,10^(0.0787004341*LOG10(28/153.757)^2)*S13,10^(0.787004341*LOG10(D13/153.757)^2)*S13)),IF(D13&gt;193.609,S13,IF(D13&lt;32,10^(0.722762521*LOG10(32/193.609)^2)*S13,10^(0.722762521*LOG10(D13/193.609)^2)*S13)))))</f>
        <v/>
      </c>
      <c r="U13" s="199" t="str">
        <f>IF(AF13=1,T13*AI13,"")</f>
        <v/>
      </c>
      <c r="V13" s="200" t="str">
        <f>IF('K9'!G11="","",'K9'!G11)</f>
        <v/>
      </c>
      <c r="W13" s="201" t="str">
        <f>IF('K9'!K11="","",'K9'!K11)</f>
        <v/>
      </c>
      <c r="X13" s="201" t="str">
        <f>IF('K9'!N11="","",'K9'!N11)</f>
        <v/>
      </c>
      <c r="Y13" s="202"/>
      <c r="Z13" s="198"/>
      <c r="AA13" s="203"/>
      <c r="AB13" s="204"/>
      <c r="AC13" s="70">
        <f>U5</f>
        <v>0</v>
      </c>
      <c r="AD13" s="84" t="b">
        <f t="shared" ref="AD13" si="4">IF(ISNUMBER(FIND("M",E13)),"m",IF(ISNUMBER(FIND("K",E13)),"k"))</f>
        <v>0</v>
      </c>
      <c r="AE13" s="85">
        <f t="shared" ref="AE13" si="5">IF(OR(G13="",AC13=""),0,(YEAR(AC13)-YEAR(G13)))</f>
        <v>0</v>
      </c>
      <c r="AF13" s="86" t="str">
        <f t="shared" si="2"/>
        <v/>
      </c>
      <c r="AG13" s="87" t="b">
        <f>IF(AF13=1,LOOKUP(AE13,'Meltzer-Faber'!A3:A63,'Meltzer-Faber'!B3:B63))</f>
        <v>0</v>
      </c>
      <c r="AH13" s="87" t="b">
        <f>IF(AF13=1,LOOKUP(AE13,'Meltzer-Faber'!A3:A63,'Meltzer-Faber'!C3:C63))</f>
        <v>0</v>
      </c>
      <c r="AI13" s="87" t="str">
        <f t="shared" ref="AI13" si="6">IF(AD13="m",AG13,IF(AD13="k",AH13,""))</f>
        <v/>
      </c>
      <c r="AJ13" s="131" t="str">
        <f>IF(D13="","",IF(D13&gt;193.609,1,IF(D13&lt;32,10^(0.722762521*LOG10(32/193.609)^2),10^(0.722762521*LOG10(D13/193.609)^2))))</f>
        <v/>
      </c>
    </row>
    <row r="14" spans="1:36" s="17" customFormat="1" ht="18" customHeight="1">
      <c r="B14" s="216"/>
      <c r="C14" s="217"/>
      <c r="D14" s="217"/>
      <c r="E14" s="217"/>
      <c r="F14" s="218"/>
      <c r="G14" s="219"/>
      <c r="H14" s="219"/>
      <c r="I14" s="220"/>
      <c r="J14" s="220"/>
      <c r="K14" s="236"/>
      <c r="L14" s="236"/>
      <c r="M14" s="237"/>
      <c r="N14" s="238"/>
      <c r="O14" s="236"/>
      <c r="P14" s="237"/>
      <c r="Q14" s="222"/>
      <c r="R14" s="221"/>
      <c r="S14" s="239" t="str">
        <f>IF(T13="","",T13*1.2)</f>
        <v/>
      </c>
      <c r="T14" s="239"/>
      <c r="U14" s="223"/>
      <c r="V14" s="224" t="str">
        <f>IF(V13="","",V13*20)</f>
        <v/>
      </c>
      <c r="W14" s="217" t="str">
        <f>IF(W13="","",(W13*10)*AJ13)</f>
        <v/>
      </c>
      <c r="X14" s="225" t="str">
        <f>IF(X13="","",IF((80+(8-ROUNDUP(X13,1))*40)&lt;0,0,80+(8-ROUNDUP(X13,1))*40))</f>
        <v/>
      </c>
      <c r="Y14" s="225" t="str">
        <f>IF(SUM(V14,W14,X14)&gt;0,SUM(V14,W14,X14),"")</f>
        <v/>
      </c>
      <c r="Z14" s="226" t="str">
        <f>IF(AE13&gt;34,(IF(OR(S14="",V14="",W14="",X14=""),"",SUM(S14,V14,W14,X14))*AI13),IF(OR(S14="",V14="",W14="",X14=""),"", SUM(S14,V14,W14,X14)))</f>
        <v/>
      </c>
      <c r="AA14" s="227"/>
      <c r="AB14" s="228"/>
      <c r="AC14" s="70"/>
    </row>
    <row r="15" spans="1:36" s="17" customFormat="1" ht="18" customHeight="1">
      <c r="B15" s="187"/>
      <c r="C15" s="188"/>
      <c r="D15" s="206"/>
      <c r="E15" s="190"/>
      <c r="F15" s="191"/>
      <c r="G15" s="207"/>
      <c r="H15" s="208"/>
      <c r="I15" s="209"/>
      <c r="J15" s="209"/>
      <c r="K15" s="210"/>
      <c r="L15" s="210"/>
      <c r="M15" s="210"/>
      <c r="N15" s="210"/>
      <c r="O15" s="194"/>
      <c r="P15" s="194"/>
      <c r="Q15" s="195" t="str">
        <f>IF(MAX(K15:M15)&gt;0,IF(MAX(K15:M15)&lt;0,0,TRUNC(MAX(K15:M15)/1)*1),"")</f>
        <v/>
      </c>
      <c r="R15" s="196" t="str">
        <f>IF(MAX(N15:P15)&gt;0,IF(MAX(N15:P15)&lt;0,0,TRUNC(MAX(N15:P15)/1)*1),"")</f>
        <v/>
      </c>
      <c r="S15" s="197" t="str">
        <f>IF(Q15="","",IF(R15="","",IF(SUM(Q15:R15)=0,"",SUM(Q15:R15))))</f>
        <v/>
      </c>
      <c r="T15" s="230" t="str">
        <f>IF(S15="","",IF(D15="","",IF((AD15="k"),IF(D15&gt;153.757,S15,IF(D15&lt;28,10^(0.0787004341*LOG10(28/153.757)^2)*S15,10^(0.787004341*LOG10(D15/153.757)^2)*S15)),IF(D15&gt;193.609,S15,IF(D15&lt;32,10^(0.722762521*LOG10(32/193.609)^2)*S15,10^(0.722762521*LOG10(D15/193.609)^2)*S15)))))</f>
        <v/>
      </c>
      <c r="U15" s="199" t="str">
        <f>IF(AF15=1,T15*AI15,"")</f>
        <v/>
      </c>
      <c r="V15" s="200" t="str">
        <f>IF('K9'!G13="","",'K9'!G13)</f>
        <v/>
      </c>
      <c r="W15" s="201" t="str">
        <f>IF('K9'!K13="","",'K9'!K13)</f>
        <v/>
      </c>
      <c r="X15" s="201" t="str">
        <f>IF('K9'!N13="","",'K9'!N13)</f>
        <v/>
      </c>
      <c r="Y15" s="202"/>
      <c r="Z15" s="198"/>
      <c r="AA15" s="203"/>
      <c r="AB15" s="204"/>
      <c r="AC15" s="70">
        <f>U5</f>
        <v>0</v>
      </c>
      <c r="AD15" s="84" t="b">
        <f t="shared" ref="AD15" si="7">IF(ISNUMBER(FIND("M",E15)),"m",IF(ISNUMBER(FIND("K",E15)),"k"))</f>
        <v>0</v>
      </c>
      <c r="AE15" s="85">
        <f t="shared" ref="AE15" si="8">IF(OR(G15="",AC15=""),0,(YEAR(AC15)-YEAR(G15)))</f>
        <v>0</v>
      </c>
      <c r="AF15" s="86" t="str">
        <f t="shared" si="2"/>
        <v/>
      </c>
      <c r="AG15" s="87" t="b">
        <f>IF(AF15=1,LOOKUP(AE15,'Meltzer-Faber'!A3:A63,'Meltzer-Faber'!B3:B63))</f>
        <v>0</v>
      </c>
      <c r="AH15" s="87" t="b">
        <f>IF(AF15=1,LOOKUP(AE15,'Meltzer-Faber'!A3:A63,'Meltzer-Faber'!C3:C63))</f>
        <v>0</v>
      </c>
      <c r="AI15" s="87" t="str">
        <f t="shared" ref="AI15" si="9">IF(AD15="m",AG15,IF(AD15="k",AH15,""))</f>
        <v/>
      </c>
      <c r="AJ15" s="131" t="str">
        <f>IF(D15="","",IF(D15&gt;193.609,1,IF(D15&lt;32,10^(0.722762521*LOG10(32/193.609)^2),10^(0.722762521*LOG10(D15/193.609)^2))))</f>
        <v/>
      </c>
    </row>
    <row r="16" spans="1:36" s="17" customFormat="1" ht="18" customHeight="1">
      <c r="B16" s="216"/>
      <c r="C16" s="217"/>
      <c r="D16" s="217"/>
      <c r="E16" s="217"/>
      <c r="F16" s="218"/>
      <c r="G16" s="219"/>
      <c r="H16" s="219"/>
      <c r="I16" s="220"/>
      <c r="J16" s="220"/>
      <c r="K16" s="236"/>
      <c r="L16" s="236"/>
      <c r="M16" s="237"/>
      <c r="N16" s="238"/>
      <c r="O16" s="236"/>
      <c r="P16" s="237"/>
      <c r="Q16" s="222"/>
      <c r="R16" s="221"/>
      <c r="S16" s="239" t="str">
        <f>IF(T15="","",T15*1.2)</f>
        <v/>
      </c>
      <c r="T16" s="239"/>
      <c r="U16" s="223"/>
      <c r="V16" s="224" t="str">
        <f>IF(V15="","",V15*20)</f>
        <v/>
      </c>
      <c r="W16" s="217" t="str">
        <f>IF(W15="","",(W15*10)*AJ15)</f>
        <v/>
      </c>
      <c r="X16" s="225" t="str">
        <f>IF(X15="","",IF((80+(8-ROUNDUP(X15,1))*40)&lt;0,0,80+(8-ROUNDUP(X15,1))*40))</f>
        <v/>
      </c>
      <c r="Y16" s="225" t="str">
        <f>IF(SUM(V16,W16,X16)&gt;0,SUM(V16,W16,X16),"")</f>
        <v/>
      </c>
      <c r="Z16" s="226" t="str">
        <f>IF(AE15&gt;34,(IF(OR(S16="",V16="",W16="",X16=""),"",SUM(S16,V16,W16,X16))*AI15),IF(OR(S16="",V16="",W16="",X16=""),"", SUM(S16,V16,W16,X16)))</f>
        <v/>
      </c>
      <c r="AA16" s="227"/>
      <c r="AB16" s="228"/>
      <c r="AC16" s="70"/>
    </row>
    <row r="17" spans="2:41" s="17" customFormat="1" ht="18" customHeight="1">
      <c r="B17" s="187"/>
      <c r="C17" s="188"/>
      <c r="D17" s="189"/>
      <c r="E17" s="190"/>
      <c r="F17" s="191"/>
      <c r="G17" s="190"/>
      <c r="H17" s="190"/>
      <c r="I17" s="192"/>
      <c r="J17" s="192"/>
      <c r="K17" s="193"/>
      <c r="L17" s="194"/>
      <c r="M17" s="194"/>
      <c r="N17" s="194"/>
      <c r="O17" s="194"/>
      <c r="P17" s="194"/>
      <c r="Q17" s="195" t="str">
        <f>IF(MAX(K17:M17)&gt;0,IF(MAX(K17:M17)&lt;0,0,TRUNC(MAX(K17:M17)/1)*1),"")</f>
        <v/>
      </c>
      <c r="R17" s="196" t="str">
        <f>IF(MAX(N17:P17)&gt;0,IF(MAX(N17:P17)&lt;0,0,TRUNC(MAX(N17:P17)/1)*1),"")</f>
        <v/>
      </c>
      <c r="S17" s="197" t="str">
        <f>IF(Q17="","",IF(R17="","",IF(SUM(Q17:R17)=0,"",SUM(Q17:R17))))</f>
        <v/>
      </c>
      <c r="T17" s="230" t="str">
        <f>IF(S17="","",IF(D17="","",IF((AD17="k"),IF(D17&gt;153.757,S17,IF(D17&lt;28,10^(0.0787004341*LOG10(28/153.757)^2)*S17,10^(0.787004341*LOG10(D17/153.757)^2)*S17)),IF(D17&gt;193.609,S17,IF(D17&lt;32,10^(0.722762521*LOG10(32/193.609)^2)*S17,10^(0.722762521*LOG10(D17/193.609)^2)*S17)))))</f>
        <v/>
      </c>
      <c r="U17" s="199" t="str">
        <f>IF(AF17=1,T17*AI17,"")</f>
        <v/>
      </c>
      <c r="V17" s="200" t="str">
        <f>IF('K9'!G15="","",'K9'!G15)</f>
        <v/>
      </c>
      <c r="W17" s="201" t="str">
        <f>IF('K9'!K15="","",'K9'!K15)</f>
        <v/>
      </c>
      <c r="X17" s="201" t="str">
        <f>IF('K9'!N15="","",'K9'!N15)</f>
        <v/>
      </c>
      <c r="Y17" s="202"/>
      <c r="Z17" s="198"/>
      <c r="AA17" s="203"/>
      <c r="AB17" s="204"/>
      <c r="AC17" s="70">
        <f>U5</f>
        <v>0</v>
      </c>
      <c r="AD17" s="84" t="b">
        <f t="shared" ref="AD17" si="10">IF(ISNUMBER(FIND("M",E17)),"m",IF(ISNUMBER(FIND("K",E17)),"k"))</f>
        <v>0</v>
      </c>
      <c r="AE17" s="85">
        <f t="shared" ref="AE17" si="11">IF(OR(G17="",AC17=""),0,(YEAR(AC17)-YEAR(G17)))</f>
        <v>0</v>
      </c>
      <c r="AF17" s="86" t="str">
        <f t="shared" si="2"/>
        <v/>
      </c>
      <c r="AG17" s="87" t="b">
        <f>IF(AF17=1,LOOKUP(AE17,'Meltzer-Faber'!A3:A63,'Meltzer-Faber'!B3:B63))</f>
        <v>0</v>
      </c>
      <c r="AH17" s="87" t="b">
        <f>IF(AF17=1,LOOKUP(AE17,'Meltzer-Faber'!A3:A63,'Meltzer-Faber'!C3:C63))</f>
        <v>0</v>
      </c>
      <c r="AI17" s="87" t="str">
        <f t="shared" ref="AI17" si="12">IF(AD17="m",AG17,IF(AD17="k",AH17,""))</f>
        <v/>
      </c>
      <c r="AJ17" s="131" t="str">
        <f>IF(D17="","",IF(D17&gt;193.609,1,IF(D17&lt;32,10^(0.722762521*LOG10(32/193.609)^2),10^(0.722762521*LOG10(D17/193.609)^2))))</f>
        <v/>
      </c>
      <c r="AO17" s="131"/>
    </row>
    <row r="18" spans="2:41" s="17" customFormat="1" ht="18" customHeight="1">
      <c r="B18" s="216"/>
      <c r="C18" s="217"/>
      <c r="D18" s="217"/>
      <c r="E18" s="217"/>
      <c r="F18" s="218"/>
      <c r="G18" s="219"/>
      <c r="H18" s="219"/>
      <c r="I18" s="220"/>
      <c r="J18" s="220"/>
      <c r="K18" s="236"/>
      <c r="L18" s="236"/>
      <c r="M18" s="237"/>
      <c r="N18" s="238"/>
      <c r="O18" s="236"/>
      <c r="P18" s="237"/>
      <c r="Q18" s="222"/>
      <c r="R18" s="221"/>
      <c r="S18" s="239" t="str">
        <f>IF(T17="","",T17*1.2)</f>
        <v/>
      </c>
      <c r="T18" s="239"/>
      <c r="U18" s="223"/>
      <c r="V18" s="224" t="str">
        <f>IF(V17="","",V17*20)</f>
        <v/>
      </c>
      <c r="W18" s="217" t="str">
        <f>IF(W17="","",(W17*10)*AJ17)</f>
        <v/>
      </c>
      <c r="X18" s="225" t="str">
        <f>IF(X17="","",IF((80+(8-ROUNDUP(X17,1))*40)&lt;0,0,80+(8-ROUNDUP(X17,1))*40))</f>
        <v/>
      </c>
      <c r="Y18" s="225" t="str">
        <f>IF(SUM(V18,W18,X18)&gt;0,SUM(V18,W18,X18),"")</f>
        <v/>
      </c>
      <c r="Z18" s="226" t="str">
        <f>IF(AE17&gt;34,(IF(OR(S18="",V18="",W18="",X18=""),"",SUM(S18,V18,W18,X18))*AI17),IF(OR(S18="",V18="",W18="",X18=""),"", SUM(S18,V18,W18,X18)))</f>
        <v/>
      </c>
      <c r="AA18" s="227"/>
      <c r="AB18" s="228"/>
      <c r="AC18" s="70"/>
    </row>
    <row r="19" spans="2:41" s="17" customFormat="1" ht="18" customHeight="1">
      <c r="B19" s="187"/>
      <c r="C19" s="188"/>
      <c r="D19" s="189"/>
      <c r="E19" s="190"/>
      <c r="F19" s="191"/>
      <c r="G19" s="190"/>
      <c r="H19" s="190"/>
      <c r="I19" s="192"/>
      <c r="J19" s="192"/>
      <c r="K19" s="193"/>
      <c r="L19" s="194"/>
      <c r="M19" s="194"/>
      <c r="N19" s="194"/>
      <c r="O19" s="194"/>
      <c r="P19" s="194"/>
      <c r="Q19" s="195" t="str">
        <f>IF(MAX(K19:M19)&gt;0,IF(MAX(K19:M19)&lt;0,0,TRUNC(MAX(K19:M19)/1)*1),"")</f>
        <v/>
      </c>
      <c r="R19" s="196" t="str">
        <f>IF(MAX(N19:P19)&gt;0,IF(MAX(N19:P19)&lt;0,0,TRUNC(MAX(N19:P19)/1)*1),"")</f>
        <v/>
      </c>
      <c r="S19" s="197" t="str">
        <f>IF(Q19="","",IF(R19="","",IF(SUM(Q19:R19)=0,"",SUM(Q19:R19))))</f>
        <v/>
      </c>
      <c r="T19" s="230" t="str">
        <f>IF(S19="","",IF(D19="","",IF((AD19="k"),IF(D19&gt;153.757,S19,IF(D19&lt;28,10^(0.0787004341*LOG10(28/153.757)^2)*S19,10^(0.787004341*LOG10(D19/153.757)^2)*S19)),IF(D19&gt;193.609,S19,IF(D19&lt;32,10^(0.722762521*LOG10(32/193.609)^2)*S19,10^(0.722762521*LOG10(D19/193.609)^2)*S19)))))</f>
        <v/>
      </c>
      <c r="U19" s="199" t="str">
        <f>IF(AF19=1,T19*AI19,"")</f>
        <v/>
      </c>
      <c r="V19" s="200" t="str">
        <f>IF('K9'!G17="","",'K9'!G17)</f>
        <v/>
      </c>
      <c r="W19" s="201" t="str">
        <f>IF('K9'!K17="","",'K9'!K17)</f>
        <v/>
      </c>
      <c r="X19" s="201" t="str">
        <f>IF('K9'!N17="","",'K9'!N17)</f>
        <v/>
      </c>
      <c r="Y19" s="202"/>
      <c r="Z19" s="198"/>
      <c r="AA19" s="203"/>
      <c r="AB19" s="204"/>
      <c r="AC19" s="70">
        <f>U5</f>
        <v>0</v>
      </c>
      <c r="AD19" s="84" t="b">
        <f t="shared" ref="AD19" si="13">IF(ISNUMBER(FIND("M",E19)),"m",IF(ISNUMBER(FIND("K",E19)),"k"))</f>
        <v>0</v>
      </c>
      <c r="AE19" s="85">
        <f t="shared" ref="AE19" si="14">IF(OR(G19="",AC19=""),0,(YEAR(AC19)-YEAR(G19)))</f>
        <v>0</v>
      </c>
      <c r="AF19" s="86" t="str">
        <f t="shared" si="2"/>
        <v/>
      </c>
      <c r="AG19" s="87" t="b">
        <f>IF(AF19=1,LOOKUP(AE19,'Meltzer-Faber'!A3:A63,'Meltzer-Faber'!B3:B63))</f>
        <v>0</v>
      </c>
      <c r="AH19" s="87" t="b">
        <f>IF(AF19=1,LOOKUP(AE19,'Meltzer-Faber'!A3:A63,'Meltzer-Faber'!C3:C63))</f>
        <v>0</v>
      </c>
      <c r="AI19" s="87" t="str">
        <f t="shared" ref="AI19" si="15">IF(AD19="m",AG19,IF(AD19="k",AH19,""))</f>
        <v/>
      </c>
      <c r="AJ19" s="131" t="str">
        <f>IF(D19="","",IF(D19&gt;193.609,1,IF(D19&lt;32,10^(0.722762521*LOG10(32/193.609)^2),10^(0.722762521*LOG10(D19/193.609)^2))))</f>
        <v/>
      </c>
    </row>
    <row r="20" spans="2:41" s="17" customFormat="1" ht="18" customHeight="1">
      <c r="B20" s="216"/>
      <c r="C20" s="217"/>
      <c r="D20" s="217"/>
      <c r="E20" s="217"/>
      <c r="F20" s="218"/>
      <c r="G20" s="219"/>
      <c r="H20" s="219"/>
      <c r="I20" s="220"/>
      <c r="J20" s="220"/>
      <c r="K20" s="236"/>
      <c r="L20" s="236"/>
      <c r="M20" s="237"/>
      <c r="N20" s="238"/>
      <c r="O20" s="236"/>
      <c r="P20" s="237"/>
      <c r="Q20" s="222"/>
      <c r="R20" s="221"/>
      <c r="S20" s="239" t="str">
        <f>IF(T19="","",T19*1.2)</f>
        <v/>
      </c>
      <c r="T20" s="239"/>
      <c r="U20" s="223"/>
      <c r="V20" s="224" t="str">
        <f>IF(V19="","",V19*20)</f>
        <v/>
      </c>
      <c r="W20" s="217" t="str">
        <f>IF(W19="","",(W19*10)*AJ19)</f>
        <v/>
      </c>
      <c r="X20" s="225" t="str">
        <f>IF(X19="","",IF((80+(8-ROUNDUP(X19,1))*40)&lt;0,0,80+(8-ROUNDUP(X19,1))*40))</f>
        <v/>
      </c>
      <c r="Y20" s="225" t="str">
        <f>IF(SUM(V20,W20,X20)&gt;0,SUM(V20,W20,X20),"")</f>
        <v/>
      </c>
      <c r="Z20" s="226" t="str">
        <f>IF(AE19&gt;34,(IF(OR(S20="",V20="",W20="",X20=""),"",SUM(S20,V20,W20,X20))*AI19),IF(OR(S20="",V20="",W20="",X20=""),"", SUM(S20,V20,W20,X20)))</f>
        <v/>
      </c>
      <c r="AA20" s="227" t="s">
        <v>13</v>
      </c>
      <c r="AB20" s="228"/>
      <c r="AC20" s="70"/>
    </row>
    <row r="21" spans="2:41" s="17" customFormat="1" ht="18" customHeight="1">
      <c r="B21" s="187"/>
      <c r="C21" s="188"/>
      <c r="D21" s="189"/>
      <c r="E21" s="190"/>
      <c r="F21" s="191"/>
      <c r="G21" s="190"/>
      <c r="H21" s="190"/>
      <c r="I21" s="192"/>
      <c r="J21" s="192"/>
      <c r="K21" s="193"/>
      <c r="L21" s="194"/>
      <c r="M21" s="194"/>
      <c r="N21" s="194"/>
      <c r="O21" s="194"/>
      <c r="P21" s="194"/>
      <c r="Q21" s="195" t="str">
        <f>IF(MAX(K21:M21)&gt;0,IF(MAX(K21:M21)&lt;0,0,TRUNC(MAX(K21:M21)/1)*1),"")</f>
        <v/>
      </c>
      <c r="R21" s="196" t="str">
        <f>IF(MAX(N21:P21)&gt;0,IF(MAX(N21:P21)&lt;0,0,TRUNC(MAX(N21:P21)/1)*1),"")</f>
        <v/>
      </c>
      <c r="S21" s="197" t="str">
        <f>IF(Q21="","",IF(R21="","",IF(SUM(Q21:R21)=0,"",SUM(Q21:R21))))</f>
        <v/>
      </c>
      <c r="T21" s="230" t="str">
        <f>IF(S21="","",IF(D21="","",IF((AD21="k"),IF(D21&gt;153.757,S21,IF(D21&lt;28,10^(0.0787004341*LOG10(28/153.757)^2)*S21,10^(0.787004341*LOG10(D21/153.757)^2)*S21)),IF(D21&gt;193.609,S21,IF(D21&lt;32,10^(0.722762521*LOG10(32/193.609)^2)*S21,10^(0.722762521*LOG10(D21/193.609)^2)*S21)))))</f>
        <v/>
      </c>
      <c r="U21" s="199" t="str">
        <f>IF(AF21=1,T21*AI21,"")</f>
        <v/>
      </c>
      <c r="V21" s="200" t="str">
        <f>IF('K9'!G19="","",'K9'!G19)</f>
        <v/>
      </c>
      <c r="W21" s="201" t="str">
        <f>IF('K9'!K19="","",'K9'!K19)</f>
        <v/>
      </c>
      <c r="X21" s="201" t="str">
        <f>IF('K9'!N19="","",'K9'!N19)</f>
        <v/>
      </c>
      <c r="Y21" s="202"/>
      <c r="Z21" s="198"/>
      <c r="AA21" s="203"/>
      <c r="AB21" s="204"/>
      <c r="AC21" s="70">
        <f>U5</f>
        <v>0</v>
      </c>
      <c r="AD21" s="84" t="b">
        <f t="shared" ref="AD21" si="16">IF(ISNUMBER(FIND("M",E21)),"m",IF(ISNUMBER(FIND("K",E21)),"k"))</f>
        <v>0</v>
      </c>
      <c r="AE21" s="85">
        <f t="shared" ref="AE21" si="17">IF(OR(G21="",AC21=""),0,(YEAR(AC21)-YEAR(G21)))</f>
        <v>0</v>
      </c>
      <c r="AF21" s="86" t="str">
        <f t="shared" si="2"/>
        <v/>
      </c>
      <c r="AG21" s="87" t="b">
        <f>IF(AF21=1,LOOKUP(AE21,'Meltzer-Faber'!A3:A63,'Meltzer-Faber'!B3:B63))</f>
        <v>0</v>
      </c>
      <c r="AH21" s="87" t="b">
        <f>IF(AF21=1,LOOKUP(AE21,'Meltzer-Faber'!A3:A63,'Meltzer-Faber'!C3:C63))</f>
        <v>0</v>
      </c>
      <c r="AI21" s="87" t="str">
        <f t="shared" ref="AI21" si="18">IF(AD21="m",AG21,IF(AD21="k",AH21,""))</f>
        <v/>
      </c>
      <c r="AJ21" s="131" t="str">
        <f>IF(D21="","",IF(D21&gt;193.609,1,IF(D21&lt;32,10^(0.722762521*LOG10(32/193.609)^2),10^(0.722762521*LOG10(D21/193.609)^2))))</f>
        <v/>
      </c>
    </row>
    <row r="22" spans="2:41" s="17" customFormat="1" ht="18" customHeight="1">
      <c r="B22" s="216"/>
      <c r="C22" s="217"/>
      <c r="D22" s="217"/>
      <c r="E22" s="217"/>
      <c r="F22" s="218"/>
      <c r="G22" s="219"/>
      <c r="H22" s="219"/>
      <c r="I22" s="220"/>
      <c r="J22" s="220"/>
      <c r="K22" s="236"/>
      <c r="L22" s="236"/>
      <c r="M22" s="237"/>
      <c r="N22" s="238"/>
      <c r="O22" s="236"/>
      <c r="P22" s="237"/>
      <c r="Q22" s="222"/>
      <c r="R22" s="221"/>
      <c r="S22" s="239" t="str">
        <f>IF(T21="","",T21*1.2)</f>
        <v/>
      </c>
      <c r="T22" s="239"/>
      <c r="U22" s="223"/>
      <c r="V22" s="224" t="str">
        <f>IF(V21="","",V21*20)</f>
        <v/>
      </c>
      <c r="W22" s="217" t="str">
        <f>IF(W21="","",(W21*10)*AJ21)</f>
        <v/>
      </c>
      <c r="X22" s="225" t="str">
        <f>IF(X21="","",IF((80+(8-ROUNDUP(X21,1))*40)&lt;0,0,80+(8-ROUNDUP(X21,1))*40))</f>
        <v/>
      </c>
      <c r="Y22" s="225" t="str">
        <f>IF(SUM(V22,W22,X22)&gt;0,SUM(V22,W22,X22),"")</f>
        <v/>
      </c>
      <c r="Z22" s="226" t="str">
        <f>IF(AE21&gt;34,(IF(OR(S22="",V22="",W22="",X22=""),"",SUM(S22,V22,W22,X22))*AI21),IF(OR(S22="",V22="",W22="",X22=""),"", SUM(S22,V22,W22,X22)))</f>
        <v/>
      </c>
      <c r="AA22" s="227"/>
      <c r="AB22" s="228"/>
      <c r="AC22" s="70"/>
    </row>
    <row r="23" spans="2:41" s="17" customFormat="1" ht="18" customHeight="1">
      <c r="B23" s="187"/>
      <c r="C23" s="188"/>
      <c r="D23" s="189"/>
      <c r="E23" s="190"/>
      <c r="F23" s="191"/>
      <c r="G23" s="190"/>
      <c r="H23" s="190"/>
      <c r="I23" s="192"/>
      <c r="J23" s="192"/>
      <c r="K23" s="193"/>
      <c r="L23" s="194"/>
      <c r="M23" s="194"/>
      <c r="N23" s="194"/>
      <c r="O23" s="194"/>
      <c r="P23" s="194"/>
      <c r="Q23" s="195" t="str">
        <f>IF(MAX(K23:M23)&gt;0,IF(MAX(K23:M23)&lt;0,0,TRUNC(MAX(K23:M23)/1)*1),"")</f>
        <v/>
      </c>
      <c r="R23" s="196" t="str">
        <f>IF(MAX(N23:P23)&gt;0,IF(MAX(N23:P23)&lt;0,0,TRUNC(MAX(N23:P23)/1)*1),"")</f>
        <v/>
      </c>
      <c r="S23" s="197" t="str">
        <f>IF(Q23="","",IF(R23="","",IF(SUM(Q23:R23)=0,"",SUM(Q23:R23))))</f>
        <v/>
      </c>
      <c r="T23" s="230" t="str">
        <f>IF(S23="","",IF(D23="","",IF((AD23="k"),IF(D23&gt;153.757,S23,IF(D23&lt;28,10^(0.0787004341*LOG10(28/153.757)^2)*S23,10^(0.787004341*LOG10(D23/153.757)^2)*S23)),IF(D23&gt;193.609,S23,IF(D23&lt;32,10^(0.722762521*LOG10(32/193.609)^2)*S23,10^(0.722762521*LOG10(D23/193.609)^2)*S23)))))</f>
        <v/>
      </c>
      <c r="U23" s="199" t="str">
        <f>IF(AF23=1,T23*AI23,"")</f>
        <v/>
      </c>
      <c r="V23" s="200" t="str">
        <f>IF('K9'!G21="","",'K9'!G21)</f>
        <v/>
      </c>
      <c r="W23" s="201" t="str">
        <f>IF('K9'!K21="","",'K9'!K21)</f>
        <v/>
      </c>
      <c r="X23" s="201" t="str">
        <f>IF('K9'!N21="","",'K9'!N21)</f>
        <v/>
      </c>
      <c r="Y23" s="202"/>
      <c r="Z23" s="198"/>
      <c r="AA23" s="203"/>
      <c r="AB23" s="204"/>
      <c r="AC23" s="70">
        <f>U5</f>
        <v>0</v>
      </c>
      <c r="AD23" s="84" t="b">
        <f t="shared" ref="AD23" si="19">IF(ISNUMBER(FIND("M",E23)),"m",IF(ISNUMBER(FIND("K",E23)),"k"))</f>
        <v>0</v>
      </c>
      <c r="AE23" s="85">
        <f t="shared" ref="AE23" si="20">IF(OR(G23="",AC23=""),0,(YEAR(AC23)-YEAR(G23)))</f>
        <v>0</v>
      </c>
      <c r="AF23" s="86" t="str">
        <f t="shared" si="2"/>
        <v/>
      </c>
      <c r="AG23" s="87" t="b">
        <f>IF(AF23=1,LOOKUP(AE23,'Meltzer-Faber'!A3:A63,'Meltzer-Faber'!B3:B63))</f>
        <v>0</v>
      </c>
      <c r="AH23" s="87" t="b">
        <f>IF(AF23=1,LOOKUP(AE23,'Meltzer-Faber'!A3:A63,'Meltzer-Faber'!C3:C63))</f>
        <v>0</v>
      </c>
      <c r="AI23" s="87" t="str">
        <f t="shared" ref="AI23" si="21">IF(AD23="m",AG23,IF(AD23="k",AH23,""))</f>
        <v/>
      </c>
      <c r="AJ23" s="131" t="str">
        <f>IF(D23="","",IF(D23&gt;193.609,1,IF(D23&lt;32,10^(0.722762521*LOG10(32/193.609)^2),10^(0.722762521*LOG10(D23/193.609)^2))))</f>
        <v/>
      </c>
    </row>
    <row r="24" spans="2:41" s="17" customFormat="1" ht="18" customHeight="1">
      <c r="B24" s="216"/>
      <c r="C24" s="217"/>
      <c r="D24" s="217"/>
      <c r="E24" s="217"/>
      <c r="F24" s="218"/>
      <c r="G24" s="219"/>
      <c r="H24" s="219"/>
      <c r="I24" s="220"/>
      <c r="J24" s="220"/>
      <c r="K24" s="236"/>
      <c r="L24" s="236"/>
      <c r="M24" s="237"/>
      <c r="N24" s="238"/>
      <c r="O24" s="236"/>
      <c r="P24" s="237"/>
      <c r="Q24" s="222"/>
      <c r="R24" s="221"/>
      <c r="S24" s="239" t="str">
        <f>IF(T23="","",T23*1.2)</f>
        <v/>
      </c>
      <c r="T24" s="239"/>
      <c r="U24" s="223"/>
      <c r="V24" s="224" t="str">
        <f>IF(V23="","",V23*20)</f>
        <v/>
      </c>
      <c r="W24" s="217" t="str">
        <f>IF(W23="","",(W23*10)*AJ23)</f>
        <v/>
      </c>
      <c r="X24" s="225" t="str">
        <f>IF(X23="","",IF((80+(8-ROUNDUP(X23,1))*40)&lt;0,0,80+(8-ROUNDUP(X23,1))*40))</f>
        <v/>
      </c>
      <c r="Y24" s="225" t="str">
        <f>IF(SUM(V24,W24,X24)&gt;0,SUM(V24,W24,X24),"")</f>
        <v/>
      </c>
      <c r="Z24" s="226" t="str">
        <f>IF(AE23&gt;34,(IF(OR(S24="",V24="",W24="",X24=""),"",SUM(S24,V24,W24,X24))*AI23),IF(OR(S24="",V24="",W24="",X24=""),"", SUM(S24,V24,W24,X24)))</f>
        <v/>
      </c>
      <c r="AA24" s="227" t="s">
        <v>13</v>
      </c>
      <c r="AB24" s="228"/>
      <c r="AC24" s="70"/>
    </row>
    <row r="25" spans="2:41" s="17" customFormat="1" ht="18" customHeight="1">
      <c r="B25" s="187"/>
      <c r="C25" s="188"/>
      <c r="D25" s="189"/>
      <c r="E25" s="190"/>
      <c r="F25" s="191"/>
      <c r="G25" s="190"/>
      <c r="H25" s="190"/>
      <c r="I25" s="192"/>
      <c r="J25" s="192"/>
      <c r="K25" s="193"/>
      <c r="L25" s="194"/>
      <c r="M25" s="194"/>
      <c r="N25" s="194"/>
      <c r="O25" s="194"/>
      <c r="P25" s="194"/>
      <c r="Q25" s="195" t="str">
        <f>IF(MAX(K25:M25)&gt;0,IF(MAX(K25:M25)&lt;0,0,TRUNC(MAX(K25:M25)/1)*1),"")</f>
        <v/>
      </c>
      <c r="R25" s="196" t="str">
        <f>IF(MAX(N25:P25)&gt;0,IF(MAX(N25:P25)&lt;0,0,TRUNC(MAX(N25:P25)/1)*1),"")</f>
        <v/>
      </c>
      <c r="S25" s="197" t="str">
        <f>IF(Q25="","",IF(R25="","",IF(SUM(Q25:R25)=0,"",SUM(Q25:R25))))</f>
        <v/>
      </c>
      <c r="T25" s="230" t="str">
        <f>IF(S25="","",IF(D25="","",IF((AD25="k"),IF(D25&gt;153.757,S25,IF(D25&lt;28,10^(0.0787004341*LOG10(28/153.757)^2)*S25,10^(0.787004341*LOG10(D25/153.757)^2)*S25)),IF(D25&gt;193.609,S25,IF(D25&lt;32,10^(0.722762521*LOG10(32/193.609)^2)*S25,10^(0.722762521*LOG10(D25/193.609)^2)*S25)))))</f>
        <v/>
      </c>
      <c r="U25" s="199" t="str">
        <f>IF(AF25=1,T25*AI25,"")</f>
        <v/>
      </c>
      <c r="V25" s="200" t="str">
        <f>IF('K9'!G23="","",'K9'!G23)</f>
        <v/>
      </c>
      <c r="W25" s="201" t="str">
        <f>IF('K9'!K23="","",'K9'!K23)</f>
        <v/>
      </c>
      <c r="X25" s="201" t="str">
        <f>IF('K9'!N23="","",'K9'!N23)</f>
        <v/>
      </c>
      <c r="Y25" s="202"/>
      <c r="Z25" s="198"/>
      <c r="AA25" s="203"/>
      <c r="AB25" s="204"/>
      <c r="AC25" s="70">
        <f>U5</f>
        <v>0</v>
      </c>
      <c r="AD25" s="84" t="b">
        <f t="shared" ref="AD25" si="22">IF(ISNUMBER(FIND("M",E25)),"m",IF(ISNUMBER(FIND("K",E25)),"k"))</f>
        <v>0</v>
      </c>
      <c r="AE25" s="85">
        <f t="shared" ref="AE25" si="23">IF(OR(G25="",AC25=""),0,(YEAR(AC25)-YEAR(G25)))</f>
        <v>0</v>
      </c>
      <c r="AF25" s="86" t="str">
        <f t="shared" si="2"/>
        <v/>
      </c>
      <c r="AG25" s="87" t="b">
        <f>IF(AF25=1,LOOKUP(AE25,'Meltzer-Faber'!A3:A63,'Meltzer-Faber'!B3:B63))</f>
        <v>0</v>
      </c>
      <c r="AH25" s="87" t="b">
        <f>IF(AF25=1,LOOKUP(AE25,'Meltzer-Faber'!A3:A63,'Meltzer-Faber'!C3:C63))</f>
        <v>0</v>
      </c>
      <c r="AI25" s="87" t="str">
        <f t="shared" ref="AI25" si="24">IF(AD25="m",AG25,IF(AD25="k",AH25,""))</f>
        <v/>
      </c>
      <c r="AJ25" s="131" t="str">
        <f>IF(D25="","",IF(D25&gt;193.609,1,IF(D25&lt;32,10^(0.722762521*LOG10(32/193.609)^2),10^(0.722762521*LOG10(D25/193.609)^2))))</f>
        <v/>
      </c>
    </row>
    <row r="26" spans="2:41" s="17" customFormat="1" ht="18" customHeight="1">
      <c r="B26" s="216"/>
      <c r="C26" s="217"/>
      <c r="D26" s="217"/>
      <c r="E26" s="229"/>
      <c r="F26" s="218"/>
      <c r="G26" s="219"/>
      <c r="H26" s="219"/>
      <c r="I26" s="220"/>
      <c r="J26" s="220"/>
      <c r="K26" s="236"/>
      <c r="L26" s="236"/>
      <c r="M26" s="237"/>
      <c r="N26" s="238"/>
      <c r="O26" s="236"/>
      <c r="P26" s="237"/>
      <c r="Q26" s="222"/>
      <c r="R26" s="221"/>
      <c r="S26" s="239" t="str">
        <f>IF(T25="","",T25*1.2)</f>
        <v/>
      </c>
      <c r="T26" s="239"/>
      <c r="U26" s="223"/>
      <c r="V26" s="224" t="str">
        <f>IF(V25="","",V25*20)</f>
        <v/>
      </c>
      <c r="W26" s="217" t="str">
        <f>IF(W25="","",(W25*10)*AJ25)</f>
        <v/>
      </c>
      <c r="X26" s="225" t="str">
        <f>IF(X25="","",IF((80+(8-ROUNDUP(X25,1))*40)&lt;0,0,80+(8-ROUNDUP(X25,1))*40))</f>
        <v/>
      </c>
      <c r="Y26" s="225" t="str">
        <f>IF(SUM(V26,W26,X26)&gt;0,SUM(V26,W26,X26),"")</f>
        <v/>
      </c>
      <c r="Z26" s="226" t="str">
        <f>IF(AE25&gt;34,(IF(OR(S26="",V26="",W26="",X26=""),"",SUM(S26,V26,W26,X26))*AI25),IF(OR(S26="",V26="",W26="",X26=""),"", SUM(S26,V26,W26,X26)))</f>
        <v/>
      </c>
      <c r="AA26" s="227"/>
      <c r="AB26" s="228"/>
      <c r="AC26" s="70"/>
    </row>
    <row r="27" spans="2:41" s="17" customFormat="1" ht="18" customHeight="1">
      <c r="B27" s="187"/>
      <c r="C27" s="188"/>
      <c r="D27" s="189"/>
      <c r="E27" s="190"/>
      <c r="F27" s="191"/>
      <c r="G27" s="190"/>
      <c r="H27" s="190"/>
      <c r="I27" s="192"/>
      <c r="J27" s="192"/>
      <c r="K27" s="193"/>
      <c r="L27" s="194"/>
      <c r="M27" s="194"/>
      <c r="N27" s="194"/>
      <c r="O27" s="194"/>
      <c r="P27" s="194"/>
      <c r="Q27" s="195" t="str">
        <f>IF(MAX(K27:M27)&gt;0,IF(MAX(K27:M27)&lt;0,0,TRUNC(MAX(K27:M27)/1)*1),"")</f>
        <v/>
      </c>
      <c r="R27" s="196" t="str">
        <f>IF(MAX(N27:P27)&gt;0,IF(MAX(N27:P27)&lt;0,0,TRUNC(MAX(N27:P27)/1)*1),"")</f>
        <v/>
      </c>
      <c r="S27" s="197" t="str">
        <f>IF(Q27="","",IF(R27="","",IF(SUM(Q27:R27)=0,"",SUM(Q27:R27))))</f>
        <v/>
      </c>
      <c r="T27" s="230" t="str">
        <f>IF(S27="","",IF(D27="","",IF((AD27="k"),IF(D27&gt;153.757,S27,IF(D27&lt;28,10^(0.0787004341*LOG10(28/153.757)^2)*S27,10^(0.787004341*LOG10(D27/153.757)^2)*S27)),IF(D27&gt;193.609,S27,IF(D27&lt;32,10^(0.722762521*LOG10(32/193.609)^2)*S27,10^(0.722762521*LOG10(D27/193.609)^2)*S27)))))</f>
        <v/>
      </c>
      <c r="U27" s="199" t="str">
        <f>IF(AF27=1,T27*AI27,"")</f>
        <v/>
      </c>
      <c r="V27" s="200" t="str">
        <f>IF('K9'!G25="","",'K9'!G25)</f>
        <v/>
      </c>
      <c r="W27" s="201" t="str">
        <f>IF('K9'!K25="","",'K9'!K25)</f>
        <v/>
      </c>
      <c r="X27" s="201" t="str">
        <f>IF('K9'!N25="","",'K9'!N25)</f>
        <v/>
      </c>
      <c r="Y27" s="202"/>
      <c r="Z27" s="198"/>
      <c r="AA27" s="203"/>
      <c r="AB27" s="204"/>
      <c r="AC27" s="70">
        <f>U5</f>
        <v>0</v>
      </c>
      <c r="AD27" s="84" t="b">
        <f t="shared" ref="AD27" si="25">IF(ISNUMBER(FIND("M",E27)),"m",IF(ISNUMBER(FIND("K",E27)),"k"))</f>
        <v>0</v>
      </c>
      <c r="AE27" s="85">
        <f t="shared" ref="AE27" si="26">IF(OR(G27="",AC27=""),0,(YEAR(AC27)-YEAR(G27)))</f>
        <v>0</v>
      </c>
      <c r="AF27" s="86" t="str">
        <f t="shared" si="2"/>
        <v/>
      </c>
      <c r="AG27" s="87" t="b">
        <f>IF(AF27=1,LOOKUP(AE27,'Meltzer-Faber'!A3:A63,'Meltzer-Faber'!B3:B63))</f>
        <v>0</v>
      </c>
      <c r="AH27" s="87" t="b">
        <f>IF(AF27=1,LOOKUP(AE27,'Meltzer-Faber'!A3:A63,'Meltzer-Faber'!C3:C63))</f>
        <v>0</v>
      </c>
      <c r="AI27" s="87" t="str">
        <f t="shared" ref="AI27" si="27">IF(AD27="m",AG27,IF(AD27="k",AH27,""))</f>
        <v/>
      </c>
      <c r="AJ27" s="131" t="str">
        <f>IF(D27="","",IF(D27&gt;193.609,1,IF(D27&lt;32,10^(0.722762521*LOG10(32/193.609)^2),10^(0.722762521*LOG10(D27/193.609)^2))))</f>
        <v/>
      </c>
    </row>
    <row r="28" spans="2:41" s="17" customFormat="1" ht="18" customHeight="1">
      <c r="B28" s="216"/>
      <c r="C28" s="217"/>
      <c r="D28" s="217"/>
      <c r="E28" s="217"/>
      <c r="F28" s="218"/>
      <c r="G28" s="219"/>
      <c r="H28" s="219"/>
      <c r="I28" s="220"/>
      <c r="J28" s="220"/>
      <c r="K28" s="236"/>
      <c r="L28" s="236"/>
      <c r="M28" s="237"/>
      <c r="N28" s="238"/>
      <c r="O28" s="236"/>
      <c r="P28" s="237"/>
      <c r="Q28" s="222"/>
      <c r="R28" s="221"/>
      <c r="S28" s="239" t="str">
        <f>IF(T27="","",T27*1.2)</f>
        <v/>
      </c>
      <c r="T28" s="239"/>
      <c r="U28" s="223"/>
      <c r="V28" s="224" t="str">
        <f>IF(V27="","",V27*20)</f>
        <v/>
      </c>
      <c r="W28" s="217" t="str">
        <f>IF(W27="","",(W27*10)*AJ27)</f>
        <v/>
      </c>
      <c r="X28" s="225" t="str">
        <f>IF(X27="","",IF((80+(8-ROUNDUP(X27,1))*40)&lt;0,0,80+(8-ROUNDUP(X27,1))*40))</f>
        <v/>
      </c>
      <c r="Y28" s="225" t="str">
        <f>IF(SUM(V28,W28,X28)&gt;0,SUM(V28,W28,X28),"")</f>
        <v/>
      </c>
      <c r="Z28" s="226" t="str">
        <f>IF(AE27&gt;34,(IF(OR(S28="",V28="",W28="",X28=""),"",SUM(S28,V28,W28,X28))*AI27),IF(OR(S28="",V28="",W28="",X28=""),"", SUM(S28,V28,W28,X28)))</f>
        <v/>
      </c>
      <c r="AA28" s="227"/>
      <c r="AB28" s="228"/>
      <c r="AC28" s="70"/>
    </row>
    <row r="29" spans="2:41" s="17" customFormat="1" ht="18" customHeight="1">
      <c r="B29" s="187"/>
      <c r="C29" s="188"/>
      <c r="D29" s="189"/>
      <c r="E29" s="190"/>
      <c r="F29" s="191"/>
      <c r="G29" s="190"/>
      <c r="H29" s="190"/>
      <c r="I29" s="192"/>
      <c r="J29" s="192"/>
      <c r="K29" s="193"/>
      <c r="L29" s="194"/>
      <c r="M29" s="194"/>
      <c r="N29" s="194"/>
      <c r="O29" s="194"/>
      <c r="P29" s="194"/>
      <c r="Q29" s="195" t="str">
        <f>IF(MAX(K29:M29)&gt;0,IF(MAX(K29:M29)&lt;0,0,TRUNC(MAX(K29:M29)/1)*1),"")</f>
        <v/>
      </c>
      <c r="R29" s="196" t="str">
        <f>IF(MAX(N29:P29)&gt;0,IF(MAX(N29:P29)&lt;0,0,TRUNC(MAX(N29:P29)/1)*1),"")</f>
        <v/>
      </c>
      <c r="S29" s="197" t="str">
        <f>IF(Q29="","",IF(R29="","",IF(SUM(Q29:R29)=0,"",SUM(Q29:R29))))</f>
        <v/>
      </c>
      <c r="T29" s="230" t="str">
        <f>IF(S29="","",IF(D29="","",IF((AD29="k"),IF(D29&gt;153.757,S29,IF(D29&lt;28,10^(0.0787004341*LOG10(28/153.757)^2)*S29,10^(0.787004341*LOG10(D29/153.757)^2)*S29)),IF(D29&gt;193.609,S29,IF(D29&lt;32,10^(0.722762521*LOG10(32/193.609)^2)*S29,10^(0.722762521*LOG10(D29/193.609)^2)*S29)))))</f>
        <v/>
      </c>
      <c r="U29" s="199" t="str">
        <f>IF(AF29=1,T29*AI29,"")</f>
        <v/>
      </c>
      <c r="V29" s="200" t="str">
        <f>IF('K9'!G27="","",'K9'!G27)</f>
        <v/>
      </c>
      <c r="W29" s="201" t="str">
        <f>IF('K9'!K27="","",'K9'!K27)</f>
        <v/>
      </c>
      <c r="X29" s="201" t="str">
        <f>IF('K9'!N27="","",'K9'!N27)</f>
        <v/>
      </c>
      <c r="Y29" s="202"/>
      <c r="Z29" s="198"/>
      <c r="AA29" s="203"/>
      <c r="AB29" s="204"/>
      <c r="AC29" s="70">
        <f>U5</f>
        <v>0</v>
      </c>
      <c r="AD29" s="84" t="b">
        <f t="shared" ref="AD29" si="28">IF(ISNUMBER(FIND("M",E29)),"m",IF(ISNUMBER(FIND("K",E29)),"k"))</f>
        <v>0</v>
      </c>
      <c r="AE29" s="85">
        <f t="shared" ref="AE29" si="29">IF(OR(G29="",AC29=""),0,(YEAR(AC29)-YEAR(G29)))</f>
        <v>0</v>
      </c>
      <c r="AF29" s="86" t="str">
        <f t="shared" si="2"/>
        <v/>
      </c>
      <c r="AG29" s="87" t="b">
        <f>IF(AF29=1,LOOKUP(AE29,'Meltzer-Faber'!A3:A63,'Meltzer-Faber'!B3:B63))</f>
        <v>0</v>
      </c>
      <c r="AH29" s="87" t="b">
        <f>IF(AF29=1,LOOKUP(AE29,'Meltzer-Faber'!A3:A63,'Meltzer-Faber'!C3:C63))</f>
        <v>0</v>
      </c>
      <c r="AI29" s="87" t="str">
        <f t="shared" ref="AI29" si="30">IF(AD29="m",AG29,IF(AD29="k",AH29,""))</f>
        <v/>
      </c>
      <c r="AJ29" s="131" t="str">
        <f>IF(D29="","",IF(D29&gt;193.609,1,IF(D29&lt;32,10^(0.722762521*LOG10(32/193.609)^2),10^(0.722762521*LOG10(D29/193.609)^2))))</f>
        <v/>
      </c>
    </row>
    <row r="30" spans="2:41" s="17" customFormat="1" ht="18" customHeight="1">
      <c r="B30" s="216"/>
      <c r="C30" s="217"/>
      <c r="D30" s="217"/>
      <c r="E30" s="217"/>
      <c r="F30" s="218"/>
      <c r="G30" s="219"/>
      <c r="H30" s="219"/>
      <c r="I30" s="220"/>
      <c r="J30" s="220"/>
      <c r="K30" s="236"/>
      <c r="L30" s="236"/>
      <c r="M30" s="237"/>
      <c r="N30" s="238"/>
      <c r="O30" s="236"/>
      <c r="P30" s="237"/>
      <c r="Q30" s="222"/>
      <c r="R30" s="221"/>
      <c r="S30" s="239" t="str">
        <f>IF(T29="","",T29*1.2)</f>
        <v/>
      </c>
      <c r="T30" s="239"/>
      <c r="U30" s="223"/>
      <c r="V30" s="224" t="str">
        <f>IF(V29="","",V29*20)</f>
        <v/>
      </c>
      <c r="W30" s="217" t="str">
        <f>IF(W29="","",(W29*10)*AJ29)</f>
        <v/>
      </c>
      <c r="X30" s="225" t="str">
        <f>IF(X29="","",IF((80+(8-ROUNDUP(X29,1))*40)&lt;0,0,80+(8-ROUNDUP(X29,1))*40))</f>
        <v/>
      </c>
      <c r="Y30" s="225" t="str">
        <f>IF(SUM(V30,W30,X30)&gt;0,SUM(V30,W30,X30),"")</f>
        <v/>
      </c>
      <c r="Z30" s="226" t="str">
        <f>IF(AE29&gt;34,(IF(OR(S30="",V30="",W30="",X30=""),"",SUM(S30,V30,W30,X30))*AI29),IF(OR(S30="",V30="",W30="",X30=""),"", SUM(S30,V30,W30,X30)))</f>
        <v/>
      </c>
      <c r="AA30" s="227"/>
      <c r="AB30" s="228"/>
      <c r="AC30" s="70"/>
    </row>
    <row r="31" spans="2:41" s="17" customFormat="1" ht="18" customHeight="1">
      <c r="B31" s="187"/>
      <c r="C31" s="188"/>
      <c r="D31" s="189"/>
      <c r="E31" s="190"/>
      <c r="F31" s="191"/>
      <c r="G31" s="190"/>
      <c r="H31" s="190"/>
      <c r="I31" s="192"/>
      <c r="J31" s="192"/>
      <c r="K31" s="193"/>
      <c r="L31" s="194"/>
      <c r="M31" s="194"/>
      <c r="N31" s="194"/>
      <c r="O31" s="194"/>
      <c r="P31" s="194"/>
      <c r="Q31" s="195" t="str">
        <f>IF(MAX(K31:M31)&gt;0,IF(MAX(K31:M31)&lt;0,0,TRUNC(MAX(K31:M31)/1)*1),"")</f>
        <v/>
      </c>
      <c r="R31" s="196" t="str">
        <f>IF(MAX(N31:P31)&gt;0,IF(MAX(N31:P31)&lt;0,0,TRUNC(MAX(N31:P31)/1)*1),"")</f>
        <v/>
      </c>
      <c r="S31" s="197" t="str">
        <f>IF(Q31="","",IF(R31="","",IF(SUM(Q31:R31)=0,"",SUM(Q31:R31))))</f>
        <v/>
      </c>
      <c r="T31" s="230" t="str">
        <f>IF(S31="","",IF(D31="","",IF((AD31="k"),IF(D31&gt;153.757,S31,IF(D31&lt;28,10^(0.0787004341*LOG10(28/153.757)^2)*S31,10^(0.787004341*LOG10(D31/153.757)^2)*S31)),IF(D31&gt;193.609,S31,IF(D31&lt;32,10^(0.722762521*LOG10(32/193.609)^2)*S31,10^(0.722762521*LOG10(D31/193.609)^2)*S31)))))</f>
        <v/>
      </c>
      <c r="U31" s="199" t="str">
        <f>IF(AF31=1,T31*AI31,"")</f>
        <v/>
      </c>
      <c r="V31" s="200" t="str">
        <f>IF('K9'!G29="","",'K9'!G29)</f>
        <v/>
      </c>
      <c r="W31" s="201" t="str">
        <f>IF('K9'!K29="","",'K9'!K29)</f>
        <v/>
      </c>
      <c r="X31" s="201" t="str">
        <f>IF('K9'!N29="","",'K9'!N29)</f>
        <v/>
      </c>
      <c r="Y31" s="202" t="s">
        <v>13</v>
      </c>
      <c r="Z31" s="198"/>
      <c r="AA31" s="203"/>
      <c r="AB31" s="204"/>
      <c r="AC31" s="70">
        <f>U5</f>
        <v>0</v>
      </c>
      <c r="AD31" s="84" t="b">
        <f t="shared" ref="AD31" si="31">IF(ISNUMBER(FIND("M",E31)),"m",IF(ISNUMBER(FIND("K",E31)),"k"))</f>
        <v>0</v>
      </c>
      <c r="AE31" s="85">
        <f t="shared" ref="AE31" si="32">IF(OR(G31="",AC31=""),0,(YEAR(AC31)-YEAR(G31)))</f>
        <v>0</v>
      </c>
      <c r="AF31" s="86" t="str">
        <f t="shared" si="2"/>
        <v/>
      </c>
      <c r="AG31" s="87" t="b">
        <f>IF(AF31=1,LOOKUP(AE31,'Meltzer-Faber'!A3:A63,'Meltzer-Faber'!B3:B63))</f>
        <v>0</v>
      </c>
      <c r="AH31" s="87" t="b">
        <f>IF(AF31=1,LOOKUP(AE31,'Meltzer-Faber'!A3:A63,'Meltzer-Faber'!C3:C63))</f>
        <v>0</v>
      </c>
      <c r="AI31" s="87" t="str">
        <f t="shared" ref="AI31" si="33">IF(AD31="m",AG31,IF(AD31="k",AH31,""))</f>
        <v/>
      </c>
      <c r="AJ31" s="131" t="str">
        <f>IF(D31="","",IF(D31&gt;193.609,1,IF(D31&lt;32,10^(0.722762521*LOG10(32/193.609)^2),10^(0.722762521*LOG10(D31/193.609)^2))))</f>
        <v/>
      </c>
    </row>
    <row r="32" spans="2:41" s="17" customFormat="1" ht="18" customHeight="1">
      <c r="B32" s="216"/>
      <c r="C32" s="217"/>
      <c r="D32" s="217"/>
      <c r="E32" s="217"/>
      <c r="F32" s="218"/>
      <c r="G32" s="219"/>
      <c r="H32" s="219"/>
      <c r="I32" s="220"/>
      <c r="J32" s="220"/>
      <c r="K32" s="240"/>
      <c r="L32" s="236"/>
      <c r="M32" s="237"/>
      <c r="N32" s="238"/>
      <c r="O32" s="236"/>
      <c r="P32" s="237"/>
      <c r="Q32" s="222"/>
      <c r="R32" s="221"/>
      <c r="S32" s="239" t="str">
        <f>IF(T31="","",T31*1.2)</f>
        <v/>
      </c>
      <c r="T32" s="239"/>
      <c r="U32" s="223"/>
      <c r="V32" s="224" t="str">
        <f>IF(V31="","",V31*20)</f>
        <v/>
      </c>
      <c r="W32" s="217" t="str">
        <f>IF(W31="","",(W31*10)*AJ31)</f>
        <v/>
      </c>
      <c r="X32" s="225" t="str">
        <f>IF(X31="","",IF((80+(8-ROUNDUP(X31,1))*40)&lt;0,0,80+(8-ROUNDUP(X31,1))*40))</f>
        <v/>
      </c>
      <c r="Y32" s="225" t="str">
        <f>IF(SUM(V32,W32,X32)&gt;0,SUM(V32,W32,X32),"")</f>
        <v/>
      </c>
      <c r="Z32" s="226" t="str">
        <f>IF(AE31&gt;34,(IF(OR(S32="",V32="",W32="",X32=""),"",SUM(S32,V32,W32,X32))*AI31),IF(OR(S32="",V32="",W32="",X32=""),"", SUM(S32,V32,W32,X32)))</f>
        <v/>
      </c>
      <c r="AA32" s="227"/>
      <c r="AB32" s="228"/>
      <c r="AC32" s="70"/>
    </row>
    <row r="33" spans="2:35" s="17" customFormat="1" ht="19" customHeight="1">
      <c r="C33" s="71"/>
      <c r="D33" s="71"/>
      <c r="E33" s="71"/>
      <c r="F33" s="72"/>
      <c r="G33" s="73"/>
      <c r="H33" s="73"/>
      <c r="I33" s="74"/>
      <c r="J33" s="74"/>
      <c r="K33" s="75"/>
      <c r="L33" s="75"/>
      <c r="M33" s="75"/>
      <c r="N33" s="75"/>
      <c r="O33" s="75"/>
      <c r="P33" s="75"/>
      <c r="Q33" s="71"/>
      <c r="R33" s="71"/>
      <c r="S33" s="71"/>
      <c r="T33" s="71"/>
      <c r="U33" s="71"/>
      <c r="V33" s="75"/>
      <c r="W33" s="75"/>
      <c r="X33" s="76"/>
      <c r="Y33" s="76"/>
      <c r="Z33" s="77"/>
      <c r="AA33" s="78"/>
      <c r="AB33" s="79"/>
    </row>
    <row r="34" spans="2:35" s="17" customFormat="1" ht="21" customHeight="1">
      <c r="C34" s="71"/>
      <c r="D34" s="71"/>
      <c r="E34" s="71"/>
      <c r="F34" s="72"/>
      <c r="G34" s="73"/>
      <c r="H34" s="73"/>
      <c r="I34" s="74"/>
      <c r="J34" s="74"/>
      <c r="K34" s="75"/>
      <c r="L34" s="75"/>
      <c r="M34" s="75"/>
      <c r="N34" s="75"/>
      <c r="O34" s="75"/>
      <c r="P34" s="75"/>
      <c r="Q34" s="71"/>
      <c r="R34" s="71"/>
      <c r="S34" s="71"/>
      <c r="T34" s="71"/>
      <c r="U34" s="71"/>
      <c r="V34" s="75"/>
      <c r="W34" s="75"/>
      <c r="X34" s="76"/>
      <c r="Y34" s="76"/>
      <c r="Z34" s="77"/>
      <c r="AA34" s="78"/>
      <c r="AB34" s="79"/>
    </row>
    <row r="35" spans="2:35" ht="23" customHeight="1">
      <c r="B35" s="247" t="s">
        <v>81</v>
      </c>
      <c r="C35" s="248"/>
      <c r="D35" s="153" t="s">
        <v>80</v>
      </c>
      <c r="E35" s="247" t="s">
        <v>6</v>
      </c>
      <c r="F35" s="249"/>
      <c r="G35" s="249"/>
      <c r="H35" s="248"/>
      <c r="I35" s="154" t="s">
        <v>28</v>
      </c>
      <c r="J35" s="80"/>
      <c r="K35" s="247" t="s">
        <v>81</v>
      </c>
      <c r="L35" s="249"/>
      <c r="M35" s="248"/>
      <c r="N35" s="155" t="s">
        <v>80</v>
      </c>
      <c r="O35" s="250" t="s">
        <v>6</v>
      </c>
      <c r="P35" s="251"/>
      <c r="Q35" s="251"/>
      <c r="R35" s="252"/>
      <c r="S35" s="250" t="s">
        <v>28</v>
      </c>
      <c r="T35" s="252"/>
      <c r="AC35" s="4"/>
      <c r="AD35" s="4"/>
      <c r="AE35" s="4"/>
      <c r="AF35" s="1"/>
      <c r="AH35" s="134"/>
      <c r="AI35" s="134"/>
    </row>
    <row r="36" spans="2:35" s="6" customFormat="1" ht="20" customHeight="1">
      <c r="B36" s="267" t="s">
        <v>82</v>
      </c>
      <c r="C36" s="268"/>
      <c r="D36" s="156"/>
      <c r="E36" s="269"/>
      <c r="F36" s="270"/>
      <c r="G36" s="270"/>
      <c r="H36" s="268"/>
      <c r="I36" s="157"/>
      <c r="J36" s="5"/>
      <c r="K36" s="267" t="s">
        <v>83</v>
      </c>
      <c r="L36" s="270"/>
      <c r="M36" s="268"/>
      <c r="N36" s="158"/>
      <c r="O36" s="271"/>
      <c r="P36" s="272"/>
      <c r="Q36" s="272"/>
      <c r="R36" s="273"/>
      <c r="S36" s="271"/>
      <c r="T36" s="274"/>
      <c r="AF36" s="1"/>
      <c r="AH36" s="159"/>
      <c r="AI36" s="159"/>
    </row>
    <row r="37" spans="2:35" s="6" customFormat="1" ht="21" customHeight="1">
      <c r="B37" s="259" t="s">
        <v>84</v>
      </c>
      <c r="C37" s="260"/>
      <c r="D37" s="160"/>
      <c r="E37" s="261"/>
      <c r="F37" s="262"/>
      <c r="G37" s="262"/>
      <c r="H37" s="260"/>
      <c r="I37" s="161"/>
      <c r="J37" s="5"/>
      <c r="K37" s="259" t="s">
        <v>85</v>
      </c>
      <c r="L37" s="262"/>
      <c r="M37" s="260"/>
      <c r="N37" s="162"/>
      <c r="O37" s="263"/>
      <c r="P37" s="264"/>
      <c r="Q37" s="264"/>
      <c r="R37" s="265"/>
      <c r="S37" s="263"/>
      <c r="T37" s="266"/>
      <c r="AH37" s="159"/>
      <c r="AI37" s="159"/>
    </row>
    <row r="38" spans="2:35" s="6" customFormat="1" ht="19" customHeight="1">
      <c r="B38" s="259" t="s">
        <v>84</v>
      </c>
      <c r="C38" s="260"/>
      <c r="D38" s="160"/>
      <c r="E38" s="261"/>
      <c r="F38" s="262"/>
      <c r="G38" s="262"/>
      <c r="H38" s="260"/>
      <c r="I38" s="161"/>
      <c r="J38" s="5"/>
      <c r="K38" s="259" t="s">
        <v>86</v>
      </c>
      <c r="L38" s="262"/>
      <c r="M38" s="260"/>
      <c r="N38" s="162"/>
      <c r="O38" s="263"/>
      <c r="P38" s="264"/>
      <c r="Q38" s="264"/>
      <c r="R38" s="265"/>
      <c r="S38" s="263"/>
      <c r="T38" s="266"/>
      <c r="V38" s="6" t="s">
        <v>87</v>
      </c>
      <c r="AH38" s="159"/>
      <c r="AI38" s="159"/>
    </row>
    <row r="39" spans="2:35" s="6" customFormat="1" ht="21" customHeight="1">
      <c r="B39" s="259" t="s">
        <v>84</v>
      </c>
      <c r="C39" s="260"/>
      <c r="D39" s="160"/>
      <c r="E39" s="261"/>
      <c r="F39" s="262"/>
      <c r="G39" s="262"/>
      <c r="H39" s="260"/>
      <c r="I39" s="161"/>
      <c r="J39" s="5"/>
      <c r="K39" s="259" t="s">
        <v>88</v>
      </c>
      <c r="L39" s="262"/>
      <c r="M39" s="260"/>
      <c r="N39" s="162"/>
      <c r="O39" s="263"/>
      <c r="P39" s="264"/>
      <c r="Q39" s="264"/>
      <c r="R39" s="265"/>
      <c r="S39" s="263"/>
      <c r="T39" s="266"/>
      <c r="AD39" s="6" t="s">
        <v>13</v>
      </c>
      <c r="AH39" s="159"/>
      <c r="AI39" s="159"/>
    </row>
    <row r="40" spans="2:35" s="6" customFormat="1" ht="20" customHeight="1">
      <c r="B40" s="259" t="s">
        <v>84</v>
      </c>
      <c r="C40" s="260"/>
      <c r="D40" s="160"/>
      <c r="E40" s="261"/>
      <c r="F40" s="262"/>
      <c r="G40" s="262"/>
      <c r="H40" s="260"/>
      <c r="I40" s="161"/>
      <c r="J40" s="5"/>
      <c r="K40" s="259" t="s">
        <v>88</v>
      </c>
      <c r="L40" s="262"/>
      <c r="M40" s="260"/>
      <c r="N40" s="162"/>
      <c r="O40" s="263"/>
      <c r="P40" s="264"/>
      <c r="Q40" s="264"/>
      <c r="R40" s="265"/>
      <c r="S40" s="263"/>
      <c r="T40" s="266"/>
      <c r="AH40" s="159"/>
      <c r="AI40" s="159"/>
    </row>
    <row r="41" spans="2:35" s="4" customFormat="1" ht="19" customHeight="1">
      <c r="B41" s="259" t="s">
        <v>84</v>
      </c>
      <c r="C41" s="260"/>
      <c r="D41" s="160"/>
      <c r="E41" s="261"/>
      <c r="F41" s="262"/>
      <c r="G41" s="262"/>
      <c r="H41" s="260"/>
      <c r="I41" s="161"/>
      <c r="K41" s="259" t="s">
        <v>88</v>
      </c>
      <c r="L41" s="262"/>
      <c r="M41" s="260"/>
      <c r="N41" s="162"/>
      <c r="O41" s="263"/>
      <c r="P41" s="264"/>
      <c r="Q41" s="264"/>
      <c r="R41" s="265"/>
      <c r="S41" s="263"/>
      <c r="T41" s="266"/>
      <c r="AH41" s="3"/>
      <c r="AI41" s="3"/>
    </row>
    <row r="42" spans="2:35" s="4" customFormat="1" ht="20" customHeight="1">
      <c r="B42" s="259" t="s">
        <v>89</v>
      </c>
      <c r="C42" s="260"/>
      <c r="D42" s="160"/>
      <c r="E42" s="261"/>
      <c r="F42" s="262"/>
      <c r="G42" s="262"/>
      <c r="H42" s="260"/>
      <c r="I42" s="161"/>
      <c r="K42" s="259" t="s">
        <v>90</v>
      </c>
      <c r="L42" s="262"/>
      <c r="M42" s="260"/>
      <c r="N42" s="162"/>
      <c r="O42" s="263"/>
      <c r="P42" s="264"/>
      <c r="Q42" s="264"/>
      <c r="R42" s="265"/>
      <c r="S42" s="263"/>
      <c r="T42" s="266"/>
      <c r="AH42" s="3"/>
      <c r="AI42" s="3"/>
    </row>
    <row r="43" spans="2:35" s="4" customFormat="1" ht="20" customHeight="1">
      <c r="B43" s="280"/>
      <c r="C43" s="288"/>
      <c r="D43" s="163"/>
      <c r="E43" s="289"/>
      <c r="F43" s="281"/>
      <c r="G43" s="281"/>
      <c r="H43" s="288"/>
      <c r="I43" s="164"/>
      <c r="K43" s="280"/>
      <c r="L43" s="281"/>
      <c r="M43" s="288"/>
      <c r="N43" s="165"/>
      <c r="O43" s="290"/>
      <c r="P43" s="291"/>
      <c r="Q43" s="291"/>
      <c r="R43" s="292"/>
      <c r="S43" s="290"/>
      <c r="T43" s="293"/>
      <c r="AH43" s="3"/>
      <c r="AI43" s="3"/>
    </row>
    <row r="44" spans="2:35" s="4" customFormat="1" ht="19" customHeight="1">
      <c r="B44" s="287"/>
      <c r="C44" s="287"/>
      <c r="D44" s="276"/>
      <c r="E44" s="276"/>
      <c r="F44" s="166"/>
      <c r="G44" s="276"/>
      <c r="H44" s="276"/>
      <c r="I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AH44" s="3"/>
      <c r="AI44" s="3"/>
    </row>
    <row r="45" spans="2:35" s="4" customFormat="1" ht="18" customHeight="1">
      <c r="B45" s="277" t="s">
        <v>91</v>
      </c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9"/>
      <c r="AH45" s="3"/>
      <c r="AI45" s="3"/>
    </row>
    <row r="46" spans="2:35" s="4" customFormat="1" ht="18" customHeight="1">
      <c r="B46" s="280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2"/>
      <c r="AH46" s="3"/>
      <c r="AI46" s="3"/>
    </row>
    <row r="47" spans="2:35" s="4" customFormat="1">
      <c r="C47" s="1"/>
      <c r="D47" s="1"/>
      <c r="E47" s="2"/>
      <c r="F47" s="3"/>
      <c r="G47" s="3"/>
      <c r="H47" s="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</row>
    <row r="48" spans="2:35">
      <c r="M48" s="81"/>
    </row>
    <row r="49" spans="13:13">
      <c r="M49" s="1"/>
    </row>
    <row r="50" spans="13:13">
      <c r="M50" s="1"/>
    </row>
    <row r="51" spans="13:13">
      <c r="M51" s="1"/>
    </row>
  </sheetData>
  <mergeCells count="102">
    <mergeCell ref="B44:C44"/>
    <mergeCell ref="D44:E44"/>
    <mergeCell ref="G44:I44"/>
    <mergeCell ref="K44:M44"/>
    <mergeCell ref="N44:O44"/>
    <mergeCell ref="B43:C43"/>
    <mergeCell ref="E43:H43"/>
    <mergeCell ref="K43:M43"/>
    <mergeCell ref="O43:R43"/>
    <mergeCell ref="S43:T43"/>
    <mergeCell ref="B42:C42"/>
    <mergeCell ref="E42:H42"/>
    <mergeCell ref="K42:M42"/>
    <mergeCell ref="O42:R42"/>
    <mergeCell ref="S42:T42"/>
    <mergeCell ref="B41:C41"/>
    <mergeCell ref="E41:H41"/>
    <mergeCell ref="K41:M41"/>
    <mergeCell ref="O41:R41"/>
    <mergeCell ref="S41:T41"/>
    <mergeCell ref="B40:C40"/>
    <mergeCell ref="E40:H40"/>
    <mergeCell ref="K40:M40"/>
    <mergeCell ref="O40:R40"/>
    <mergeCell ref="S40:T40"/>
    <mergeCell ref="B39:C39"/>
    <mergeCell ref="E39:H39"/>
    <mergeCell ref="K39:M39"/>
    <mergeCell ref="O39:R39"/>
    <mergeCell ref="S39:T39"/>
    <mergeCell ref="B38:C38"/>
    <mergeCell ref="E38:H38"/>
    <mergeCell ref="K38:M38"/>
    <mergeCell ref="O38:R38"/>
    <mergeCell ref="S38:T38"/>
    <mergeCell ref="B37:C37"/>
    <mergeCell ref="E37:H37"/>
    <mergeCell ref="K37:M37"/>
    <mergeCell ref="O37:R37"/>
    <mergeCell ref="S37:T37"/>
    <mergeCell ref="B36:C36"/>
    <mergeCell ref="E36:H36"/>
    <mergeCell ref="K36:M36"/>
    <mergeCell ref="O36:R36"/>
    <mergeCell ref="S36:T36"/>
    <mergeCell ref="B35:C35"/>
    <mergeCell ref="E35:H35"/>
    <mergeCell ref="K35:M35"/>
    <mergeCell ref="O35:R35"/>
    <mergeCell ref="S35:T35"/>
    <mergeCell ref="B7:B8"/>
    <mergeCell ref="G2:R2"/>
    <mergeCell ref="G3:R3"/>
    <mergeCell ref="D5:I5"/>
    <mergeCell ref="K5:N5"/>
    <mergeCell ref="P5:S5"/>
    <mergeCell ref="K47:AB47"/>
    <mergeCell ref="P44:T44"/>
    <mergeCell ref="B45:T45"/>
    <mergeCell ref="B46:T46"/>
    <mergeCell ref="K26:M26"/>
    <mergeCell ref="N26:P26"/>
    <mergeCell ref="S26:T26"/>
    <mergeCell ref="K28:M28"/>
    <mergeCell ref="N28:P28"/>
    <mergeCell ref="S28:T28"/>
    <mergeCell ref="K30:M30"/>
    <mergeCell ref="N30:P30"/>
    <mergeCell ref="S30:T30"/>
    <mergeCell ref="K32:M32"/>
    <mergeCell ref="N32:P32"/>
    <mergeCell ref="S32:T32"/>
    <mergeCell ref="K22:M22"/>
    <mergeCell ref="N22:P22"/>
    <mergeCell ref="S22:T22"/>
    <mergeCell ref="K24:M24"/>
    <mergeCell ref="N24:P24"/>
    <mergeCell ref="S24:T24"/>
    <mergeCell ref="K18:M18"/>
    <mergeCell ref="N18:P18"/>
    <mergeCell ref="S18:T18"/>
    <mergeCell ref="K20:M20"/>
    <mergeCell ref="N20:P20"/>
    <mergeCell ref="S20:T20"/>
    <mergeCell ref="S12:T12"/>
    <mergeCell ref="K14:M14"/>
    <mergeCell ref="N14:P14"/>
    <mergeCell ref="S14:T14"/>
    <mergeCell ref="K16:M16"/>
    <mergeCell ref="N16:P16"/>
    <mergeCell ref="S16:T16"/>
    <mergeCell ref="K12:M12"/>
    <mergeCell ref="N12:P12"/>
    <mergeCell ref="K7:M7"/>
    <mergeCell ref="N7:P7"/>
    <mergeCell ref="Q7:T7"/>
    <mergeCell ref="U5:V5"/>
    <mergeCell ref="K10:M10"/>
    <mergeCell ref="N10:P10"/>
    <mergeCell ref="S10:T10"/>
    <mergeCell ref="K8:M8"/>
    <mergeCell ref="N8:P8"/>
  </mergeCells>
  <conditionalFormatting sqref="K9:P9">
    <cfRule type="cellIs" dxfId="95" priority="27" stopIfTrue="1" operator="between">
      <formula>1</formula>
      <formula>300</formula>
    </cfRule>
    <cfRule type="cellIs" dxfId="94" priority="28" stopIfTrue="1" operator="lessThanOrEqual">
      <formula>0</formula>
    </cfRule>
  </conditionalFormatting>
  <conditionalFormatting sqref="K11:P11">
    <cfRule type="cellIs" dxfId="93" priority="25" stopIfTrue="1" operator="between">
      <formula>1</formula>
      <formula>300</formula>
    </cfRule>
    <cfRule type="cellIs" dxfId="92" priority="26" stopIfTrue="1" operator="lessThanOrEqual">
      <formula>0</formula>
    </cfRule>
  </conditionalFormatting>
  <conditionalFormatting sqref="K13:P13">
    <cfRule type="cellIs" dxfId="91" priority="23" stopIfTrue="1" operator="between">
      <formula>1</formula>
      <formula>300</formula>
    </cfRule>
    <cfRule type="cellIs" dxfId="90" priority="24" stopIfTrue="1" operator="lessThanOrEqual">
      <formula>0</formula>
    </cfRule>
  </conditionalFormatting>
  <conditionalFormatting sqref="K17:P17">
    <cfRule type="cellIs" dxfId="89" priority="19" stopIfTrue="1" operator="between">
      <formula>1</formula>
      <formula>300</formula>
    </cfRule>
    <cfRule type="cellIs" dxfId="88" priority="20" stopIfTrue="1" operator="lessThanOrEqual">
      <formula>0</formula>
    </cfRule>
  </conditionalFormatting>
  <conditionalFormatting sqref="K19:P19">
    <cfRule type="cellIs" dxfId="87" priority="17" stopIfTrue="1" operator="between">
      <formula>1</formula>
      <formula>300</formula>
    </cfRule>
    <cfRule type="cellIs" dxfId="86" priority="18" stopIfTrue="1" operator="lessThanOrEqual">
      <formula>0</formula>
    </cfRule>
  </conditionalFormatting>
  <conditionalFormatting sqref="K21:P21">
    <cfRule type="cellIs" dxfId="85" priority="15" stopIfTrue="1" operator="between">
      <formula>1</formula>
      <formula>300</formula>
    </cfRule>
    <cfRule type="cellIs" dxfId="84" priority="16" stopIfTrue="1" operator="lessThanOrEqual">
      <formula>0</formula>
    </cfRule>
  </conditionalFormatting>
  <conditionalFormatting sqref="K23:P23">
    <cfRule type="cellIs" dxfId="83" priority="13" stopIfTrue="1" operator="between">
      <formula>1</formula>
      <formula>300</formula>
    </cfRule>
    <cfRule type="cellIs" dxfId="82" priority="14" stopIfTrue="1" operator="lessThanOrEqual">
      <formula>0</formula>
    </cfRule>
  </conditionalFormatting>
  <conditionalFormatting sqref="K25:P25">
    <cfRule type="cellIs" dxfId="81" priority="11" stopIfTrue="1" operator="between">
      <formula>1</formula>
      <formula>300</formula>
    </cfRule>
    <cfRule type="cellIs" dxfId="80" priority="12" stopIfTrue="1" operator="lessThanOrEqual">
      <formula>0</formula>
    </cfRule>
  </conditionalFormatting>
  <conditionalFormatting sqref="K27:P27">
    <cfRule type="cellIs" dxfId="79" priority="9" stopIfTrue="1" operator="between">
      <formula>1</formula>
      <formula>300</formula>
    </cfRule>
    <cfRule type="cellIs" dxfId="78" priority="10" stopIfTrue="1" operator="lessThanOrEqual">
      <formula>0</formula>
    </cfRule>
  </conditionalFormatting>
  <conditionalFormatting sqref="K29:P29">
    <cfRule type="cellIs" dxfId="77" priority="7" stopIfTrue="1" operator="between">
      <formula>1</formula>
      <formula>300</formula>
    </cfRule>
    <cfRule type="cellIs" dxfId="76" priority="8" stopIfTrue="1" operator="lessThanOrEqual">
      <formula>0</formula>
    </cfRule>
  </conditionalFormatting>
  <conditionalFormatting sqref="K31:P31">
    <cfRule type="cellIs" dxfId="75" priority="5" stopIfTrue="1" operator="between">
      <formula>1</formula>
      <formula>300</formula>
    </cfRule>
    <cfRule type="cellIs" dxfId="74" priority="6" stopIfTrue="1" operator="lessThanOrEqual">
      <formula>0</formula>
    </cfRule>
  </conditionalFormatting>
  <conditionalFormatting sqref="O15:P15">
    <cfRule type="cellIs" dxfId="73" priority="21" stopIfTrue="1" operator="between">
      <formula>1</formula>
      <formula>300</formula>
    </cfRule>
    <cfRule type="cellIs" dxfId="72" priority="22" stopIfTrue="1" operator="lessThanOrEqual">
      <formula>0</formula>
    </cfRule>
  </conditionalFormatting>
  <dataValidations count="5">
    <dataValidation type="list" allowBlank="1" showInputMessage="1" showErrorMessage="1" sqref="C9 C11 C25 C13 C17 C19 C29 C23 C21 C27 C31 C15" xr:uid="{EB4D96AE-DFB2-A543-9CD5-055F08682FAE}">
      <formula1>"45,49,53,55,57,60,61,65,69,70,75,77,+77,85,86,+86,95,+95,110,+110"</formula1>
    </dataValidation>
    <dataValidation type="list" allowBlank="1" showInputMessage="1" showErrorMessage="1" sqref="E9 E29 E27 E19 E13 E17 E25 E21 E23 E11 E31 E15" xr:uid="{955167C3-49BA-8E40-A3A6-69CA9CC9FD8E}">
      <formula1>"UM,JM,SM,UK,JK,SK,M35,M40,M45,M50,M55,M60,M65,M70,M75,M80,M85,M90,K35,K40,K45,K50,K55,K60,K65,K70,K75,K80,K85,K90"</formula1>
    </dataValidation>
    <dataValidation type="list" allowBlank="1" showInputMessage="1" showErrorMessage="1" errorTitle="Feil_i_kat. 5-kamp" error="Feil verdi i kategori 5-kamp" sqref="F9 F13 F11 F29 F15 F17 F19 F21 F23 F25 F27 F31" xr:uid="{3BA5C9C4-CB7C-7743-BD82-A1A7B54E9903}">
      <formula1>"13-14,15-16,17-18,19-23,24-34,+35"</formula1>
    </dataValidation>
    <dataValidation type="list" allowBlank="1" showInputMessage="1" showErrorMessage="1" sqref="D5:I5" xr:uid="{B229939A-2186-5145-A1C2-36CA2375CE03}">
      <formula1>"Nasjonalt stevne, Seriestevne,Seriestevne 5-kamp, Klubbmesterskap, Regionsmesterskap, Landsdelsmesterskap, Norgesmesterskap Senior, Norgesmesterskap Ungdom,Norgesmesterskap Junior,Norgesmesterskap Veteran,Norgesmesterskap 5-kamp,Norgesmesterskap Lag"</formula1>
    </dataValidation>
    <dataValidation type="list" allowBlank="1" showInputMessage="1" showErrorMessage="1" sqref="B36:C43 K36:M43" xr:uid="{3D97798B-D13A-974B-8097-7C8770961CD1}">
      <formula1>"Dommer,Stevnets leder,Jury,Sekretær,Speaker,Teknisk kontrollør, Chief Marshall,Tidtaker"</formula1>
    </dataValidation>
  </dataValidations>
  <pageMargins left="0.27559055118110198" right="0.27559055118110198" top="0.27559055118110198" bottom="0.27559055118110198" header="0.511811023622047" footer="0.511811023622047"/>
  <pageSetup paperSize="9" scale="60" orientation="landscape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28</vt:i4>
      </vt:variant>
    </vt:vector>
  </HeadingPairs>
  <TitlesOfParts>
    <vt:vector size="57" baseType="lpstr">
      <vt:lpstr>Pulje 1</vt:lpstr>
      <vt:lpstr>Pulje 2</vt:lpstr>
      <vt:lpstr>Pulje 3</vt:lpstr>
      <vt:lpstr>Pulje 4</vt:lpstr>
      <vt:lpstr>Pulje 5</vt:lpstr>
      <vt:lpstr>Plje 6</vt:lpstr>
      <vt:lpstr>Pulje 7</vt:lpstr>
      <vt:lpstr>Pulje 8</vt:lpstr>
      <vt:lpstr>Plje 9</vt:lpstr>
      <vt:lpstr>Pulje 10</vt:lpstr>
      <vt:lpstr>Puje 11</vt:lpstr>
      <vt:lpstr>Pulje 12</vt:lpstr>
      <vt:lpstr>Res NM 5-kamp kategori</vt:lpstr>
      <vt:lpstr>Res NM 5-kamp ranking</vt:lpstr>
      <vt:lpstr>Resultat NC3 U og J</vt:lpstr>
      <vt:lpstr>Res NM 5-kamp lagfinale</vt:lpstr>
      <vt:lpstr>K1</vt:lpstr>
      <vt:lpstr>K2</vt:lpstr>
      <vt:lpstr>K3</vt:lpstr>
      <vt:lpstr>K4</vt:lpstr>
      <vt:lpstr>K5</vt:lpstr>
      <vt:lpstr>K6</vt:lpstr>
      <vt:lpstr>K7</vt:lpstr>
      <vt:lpstr>K8</vt:lpstr>
      <vt:lpstr>K9</vt:lpstr>
      <vt:lpstr>K10</vt:lpstr>
      <vt:lpstr>K11</vt:lpstr>
      <vt:lpstr>K12</vt:lpstr>
      <vt:lpstr>Meltzer-Faber</vt:lpstr>
      <vt:lpstr>'K1'!Utskriftsområde</vt:lpstr>
      <vt:lpstr>'K10'!Utskriftsområde</vt:lpstr>
      <vt:lpstr>'K11'!Utskriftsområde</vt:lpstr>
      <vt:lpstr>'K12'!Utskriftsområde</vt:lpstr>
      <vt:lpstr>'K2'!Utskriftsområde</vt:lpstr>
      <vt:lpstr>'K3'!Utskriftsområde</vt:lpstr>
      <vt:lpstr>'K4'!Utskriftsområde</vt:lpstr>
      <vt:lpstr>'K5'!Utskriftsområde</vt:lpstr>
      <vt:lpstr>'K6'!Utskriftsområde</vt:lpstr>
      <vt:lpstr>'K7'!Utskriftsområde</vt:lpstr>
      <vt:lpstr>'K8'!Utskriftsområde</vt:lpstr>
      <vt:lpstr>'K9'!Utskriftsområde</vt:lpstr>
      <vt:lpstr>'Plje 6'!Utskriftsområde</vt:lpstr>
      <vt:lpstr>'Plje 9'!Utskriftsområde</vt:lpstr>
      <vt:lpstr>'Puje 11'!Utskriftsområde</vt:lpstr>
      <vt:lpstr>'Pulje 1'!Utskriftsområde</vt:lpstr>
      <vt:lpstr>'Pulje 10'!Utskriftsområde</vt:lpstr>
      <vt:lpstr>'Pulje 12'!Utskriftsområde</vt:lpstr>
      <vt:lpstr>'Pulje 2'!Utskriftsområde</vt:lpstr>
      <vt:lpstr>'Pulje 3'!Utskriftsområde</vt:lpstr>
      <vt:lpstr>'Pulje 4'!Utskriftsområde</vt:lpstr>
      <vt:lpstr>'Pulje 5'!Utskriftsområde</vt:lpstr>
      <vt:lpstr>'Pulje 7'!Utskriftsområde</vt:lpstr>
      <vt:lpstr>'Pulje 8'!Utskriftsområde</vt:lpstr>
      <vt:lpstr>'Res NM 5-kamp kategori'!Utskriftsområde</vt:lpstr>
      <vt:lpstr>'Res NM 5-kamp lagfinale'!Utskriftsområde</vt:lpstr>
      <vt:lpstr>'Res NM 5-kamp ranking'!Utskriftsområde</vt:lpstr>
      <vt:lpstr>'Resultat NC3 U og J'!Utskriftsområde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Bj. Hagenes Vigrestad IK</dc:creator>
  <cp:lastModifiedBy>Arne Haavald Pedersen</cp:lastModifiedBy>
  <cp:lastPrinted>2007-09-22T10:55:05Z</cp:lastPrinted>
  <dcterms:created xsi:type="dcterms:W3CDTF">2001-08-31T20:44:44Z</dcterms:created>
  <dcterms:modified xsi:type="dcterms:W3CDTF">2026-07-24T07:44:33Z</dcterms:modified>
</cp:coreProperties>
</file>